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5" windowWidth="9720" windowHeight="7425" tabRatio="842" activeTab="8"/>
  </bookViews>
  <sheets>
    <sheet name="KopvertS-18" sheetId="1" r:id="rId1"/>
    <sheet name="S-18" sheetId="2" r:id="rId2"/>
    <sheet name="KopvertS" sheetId="3" r:id="rId3"/>
    <sheet name="S" sheetId="4" r:id="rId4"/>
    <sheet name="KopvertV-12" sheetId="5" r:id="rId5"/>
    <sheet name="V-12" sheetId="6" r:id="rId6"/>
    <sheet name="KopvertV-14" sheetId="7" r:id="rId7"/>
    <sheet name="V-14" sheetId="8" r:id="rId8"/>
    <sheet name="KopvertV-18" sheetId="9" r:id="rId9"/>
    <sheet name="V-18" sheetId="10" r:id="rId10"/>
    <sheet name="KopvertV" sheetId="11" r:id="rId11"/>
    <sheet name="V" sheetId="12" r:id="rId12"/>
    <sheet name="KopvertV-50" sheetId="13" r:id="rId13"/>
    <sheet name="V-50" sheetId="14" r:id="rId14"/>
  </sheets>
  <definedNames/>
  <calcPr fullCalcOnLoad="1"/>
</workbook>
</file>

<file path=xl/sharedStrings.xml><?xml version="1.0" encoding="utf-8"?>
<sst xmlns="http://schemas.openxmlformats.org/spreadsheetml/2006/main" count="2078" uniqueCount="246">
  <si>
    <t>kārta:</t>
  </si>
  <si>
    <t>grupa:</t>
  </si>
  <si>
    <t>V-12</t>
  </si>
  <si>
    <t>Dalībnieki:</t>
  </si>
  <si>
    <t>Vārds, uzvārds, kolektīvs</t>
  </si>
  <si>
    <t>Starts</t>
  </si>
  <si>
    <t>Finišs</t>
  </si>
  <si>
    <t>Rezultāts</t>
  </si>
  <si>
    <t>Piezīmes</t>
  </si>
  <si>
    <t>Punkti</t>
  </si>
  <si>
    <t>Valdis Utināns, Virbi</t>
  </si>
  <si>
    <t>Emīls Šmēdiņš, Virbi</t>
  </si>
  <si>
    <t>Kristaps Girgensons, Virbi</t>
  </si>
  <si>
    <t>Aivis Šmits, Virbi</t>
  </si>
  <si>
    <t>Marks Strižaks, Virbi</t>
  </si>
  <si>
    <t>Andis Koklačs, Dursupe</t>
  </si>
  <si>
    <t>Endžels Fedko, Virbi</t>
  </si>
  <si>
    <t>Dagnis Krēķis</t>
  </si>
  <si>
    <t>Einārs Daugats</t>
  </si>
  <si>
    <t>Kārlis Grīns</t>
  </si>
  <si>
    <t>Helmuts Freibergs</t>
  </si>
  <si>
    <t>Ivo Štrauss</t>
  </si>
  <si>
    <t>Jānis Pekmanis</t>
  </si>
  <si>
    <t>Krists Iesalnieks, Dundaga</t>
  </si>
  <si>
    <t>Ingus Grosbergs</t>
  </si>
  <si>
    <t>Mārcis Preiss, BJC</t>
  </si>
  <si>
    <t>Raivo Ruņģevics</t>
  </si>
  <si>
    <t xml:space="preserve">Reinis Boters, Dursupe </t>
  </si>
  <si>
    <t>Māris Grīvalds, Dursupe</t>
  </si>
  <si>
    <t>Sandis Kalašņikovs</t>
  </si>
  <si>
    <t>Oskars Grigulis</t>
  </si>
  <si>
    <t>Uzvarētāja laiks</t>
  </si>
  <si>
    <t>Arvis Heniņš, Latvijas Valsts meži</t>
  </si>
  <si>
    <t>Jānis Vilks, LLU</t>
  </si>
  <si>
    <t>Uldis Rēvalds, Latvijas Valsts meži</t>
  </si>
  <si>
    <t>Māris Salcevičs, Dundaga</t>
  </si>
  <si>
    <t>V</t>
  </si>
  <si>
    <t xml:space="preserve">Kaspars Girgensons, Virbi </t>
  </si>
  <si>
    <t xml:space="preserve">Sandis Miezītis, Virbi </t>
  </si>
  <si>
    <t xml:space="preserve">Uģis Polis, Virbi </t>
  </si>
  <si>
    <t xml:space="preserve">Edgars Šenbergs, Dundagas vsk. </t>
  </si>
  <si>
    <t xml:space="preserve">Roberts Lūks, Dundagas vsk. </t>
  </si>
  <si>
    <t xml:space="preserve">Elvis Bēķis, Dundagas vsk. </t>
  </si>
  <si>
    <t>Rihards Savickis, Dundagas vsk.</t>
  </si>
  <si>
    <t>Ritvars Alsbergs, Dundagas vsk.</t>
  </si>
  <si>
    <t xml:space="preserve">Klāvs Krasiļņikovs, Dursupe </t>
  </si>
  <si>
    <t xml:space="preserve">Sandis Batarevskis, Dursupe </t>
  </si>
  <si>
    <t xml:space="preserve">Ģirts Liepiņš, Dundagas vsk.  </t>
  </si>
  <si>
    <t xml:space="preserve">Paulis Švāģeris, Dundagas vsk. </t>
  </si>
  <si>
    <t xml:space="preserve">Artūrs Ķierpe, Dundagas vsk. </t>
  </si>
  <si>
    <t xml:space="preserve">Pauls Raģis, Dursupe  </t>
  </si>
  <si>
    <t xml:space="preserve">Juris Bētiņš, Dursupe </t>
  </si>
  <si>
    <t>V-14</t>
  </si>
  <si>
    <t>Klāvs Cirvelis</t>
  </si>
  <si>
    <t>Pauls Ķierpe</t>
  </si>
  <si>
    <t>Kristaps Grīnbergs</t>
  </si>
  <si>
    <t>Nauris Dzērve</t>
  </si>
  <si>
    <t>Gusts Ošis</t>
  </si>
  <si>
    <t>Nauris Zvanbergs</t>
  </si>
  <si>
    <t>Krists Dambergs</t>
  </si>
  <si>
    <t>Kristaps Mednis</t>
  </si>
  <si>
    <t xml:space="preserve">Toms Zoss, Dundaga </t>
  </si>
  <si>
    <t>Gatis Ratkevičs, Dundaga</t>
  </si>
  <si>
    <t xml:space="preserve">Atvars Šefanovskis, Valdemārpils  </t>
  </si>
  <si>
    <t>Mārtiņš Celms, Valdemārpils</t>
  </si>
  <si>
    <t xml:space="preserve">Artūrs Freibergs, Valdemārpils </t>
  </si>
  <si>
    <t xml:space="preserve">Edgars Kalpiņš, Valdemārpils </t>
  </si>
  <si>
    <t>Raimonds Lugēņins</t>
  </si>
  <si>
    <t>Edgars Cielēns, BJC</t>
  </si>
  <si>
    <t>Madars Preiss, BJC</t>
  </si>
  <si>
    <t>Guntars Lujāns</t>
  </si>
  <si>
    <t>Mārcis Raģis</t>
  </si>
  <si>
    <t>Elvijs Rutkis</t>
  </si>
  <si>
    <t>Kristaps Bresis</t>
  </si>
  <si>
    <t>V-18</t>
  </si>
  <si>
    <t>V-50</t>
  </si>
  <si>
    <t>Vilnis Iesalnieks, Dundaga</t>
  </si>
  <si>
    <t xml:space="preserve">Valdis Vilks, Nogale </t>
  </si>
  <si>
    <t>Valdis Videmanis</t>
  </si>
  <si>
    <t>Jānis Abuhovs</t>
  </si>
  <si>
    <t>Linda Nierliņa, Dundagas vsk.</t>
  </si>
  <si>
    <t>Signija Freija Valdemārpils</t>
  </si>
  <si>
    <t xml:space="preserve">Marija Aļeksejeva Virbi  </t>
  </si>
  <si>
    <t xml:space="preserve">Marta Vilka Valdemārpils </t>
  </si>
  <si>
    <t xml:space="preserve">Ketija Saveļjeva Virbi </t>
  </si>
  <si>
    <t xml:space="preserve">Dārta Rozentāle Valdemārpils </t>
  </si>
  <si>
    <t xml:space="preserve">Līga Kviese Valdemārpils  </t>
  </si>
  <si>
    <t xml:space="preserve">Arita Bagdone Valdemārpils </t>
  </si>
  <si>
    <t xml:space="preserve">Laima Sviķe-Svitiņa Valdemārpils  </t>
  </si>
  <si>
    <t xml:space="preserve">Stella Valberga Valdemārpils  </t>
  </si>
  <si>
    <t xml:space="preserve">Linda Sīpola Valdemārpils </t>
  </si>
  <si>
    <t>Elizabete Sondare Valdemārpils</t>
  </si>
  <si>
    <t xml:space="preserve">Kristīne Apse Dursupe </t>
  </si>
  <si>
    <t xml:space="preserve">Zinta Jēce Dursupe  </t>
  </si>
  <si>
    <t xml:space="preserve">Lana Jansone Dursupe </t>
  </si>
  <si>
    <t>Krista Muzikante-Spēlmane Valdemārpils</t>
  </si>
  <si>
    <t>Laura Daugaviete Valdemārpils</t>
  </si>
  <si>
    <t>S-16</t>
  </si>
  <si>
    <t>Sanita Ozolpupa</t>
  </si>
  <si>
    <t>Alīna Jackeviča</t>
  </si>
  <si>
    <t>Zane Bitmane</t>
  </si>
  <si>
    <t>Kristīne Pudāne</t>
  </si>
  <si>
    <t>Kristīne Vilciņa</t>
  </si>
  <si>
    <t>Inga Rūmniece</t>
  </si>
  <si>
    <t>Kristīne Daugate</t>
  </si>
  <si>
    <t>Ance Niķe</t>
  </si>
  <si>
    <t>Nadīna Kārkliņa</t>
  </si>
  <si>
    <t>S</t>
  </si>
  <si>
    <t>Guna Vilka Valdemārpils</t>
  </si>
  <si>
    <t>Kristīna Ēce Jaunatne ar misiju</t>
  </si>
  <si>
    <t>Zita Grante Jaunatne ar misiju</t>
  </si>
  <si>
    <t>Lolita Vitmane</t>
  </si>
  <si>
    <t>Inga Dreibe</t>
  </si>
  <si>
    <t>Agnese Vārna</t>
  </si>
  <si>
    <t>Eva Fricberga</t>
  </si>
  <si>
    <t>Anete Ezera</t>
  </si>
  <si>
    <t>Laima Andersone</t>
  </si>
  <si>
    <t>Diāna Ozola</t>
  </si>
  <si>
    <t>Liene Bērziņa</t>
  </si>
  <si>
    <t>Iveta Treija-Treiģe</t>
  </si>
  <si>
    <t>Arvis Šlangens</t>
  </si>
  <si>
    <t>Mātiņš Ķemlers</t>
  </si>
  <si>
    <t>Gints Kečko</t>
  </si>
  <si>
    <t>Kārlis Plūksna</t>
  </si>
  <si>
    <t>Klāvs Krasiļņikovs</t>
  </si>
  <si>
    <t>Raivis Paldiņš</t>
  </si>
  <si>
    <t>Gatis Ozolnieks</t>
  </si>
  <si>
    <t>Ilga Bērziņa, Jelgavas raj</t>
  </si>
  <si>
    <t>Juris Vilks</t>
  </si>
  <si>
    <t>Krists Iesalnieks</t>
  </si>
  <si>
    <t xml:space="preserve">   </t>
  </si>
  <si>
    <t>Alvita Mirecka, Lībagi</t>
  </si>
  <si>
    <t>Ieva Meiere, Azimuts (Ventspils)</t>
  </si>
  <si>
    <t>Liene Kviese,Valdemārpils</t>
  </si>
  <si>
    <t>Madara Kreicberga, Kandava</t>
  </si>
  <si>
    <t>V12</t>
  </si>
  <si>
    <t>v-12</t>
  </si>
  <si>
    <t>Edgars Mednis, Virbi</t>
  </si>
  <si>
    <t>Matīss Plūksna, Virbi</t>
  </si>
  <si>
    <t>Ojārs Leja, Laidze</t>
  </si>
  <si>
    <t>Mairis Laukšteins, Virbi</t>
  </si>
  <si>
    <t>Maksims Aļeksejevs,Virbi</t>
  </si>
  <si>
    <t>Mārcis Kuzmins</t>
  </si>
  <si>
    <t>Ģirts Eglītis</t>
  </si>
  <si>
    <t>Aivars Žogla, Ugāle</t>
  </si>
  <si>
    <t>Varis Kreicbergs,Kandava</t>
  </si>
  <si>
    <t>Māris Sokolovskis, OK TAKA</t>
  </si>
  <si>
    <t>Imants Čaklis,Azimuts (Ventspils)</t>
  </si>
  <si>
    <t>Andris Leja, Laidze</t>
  </si>
  <si>
    <t>Andris Mireckis, Lībagi</t>
  </si>
  <si>
    <t>Ainārs Grīnvalds,Talsi</t>
  </si>
  <si>
    <t>Almants Kalniņš, Kamparkalns</t>
  </si>
  <si>
    <t>Aldis Rancāns</t>
  </si>
  <si>
    <t>Ivars Šleiners, Latvijas Valsts meži</t>
  </si>
  <si>
    <t>Uldis Vēciņš, Kandava</t>
  </si>
  <si>
    <t>Ansis Freimanis, Strazde</t>
  </si>
  <si>
    <t>Kristaps Bresis, Srazde</t>
  </si>
  <si>
    <t>trūkst KP</t>
  </si>
  <si>
    <t>Mārcis Miezavs, Strazde</t>
  </si>
  <si>
    <t>Bruno Bresis, Strazde</t>
  </si>
  <si>
    <t>Raitis Miezavs, Strazde</t>
  </si>
  <si>
    <t>Edgars Vilks, Valdemārpils</t>
  </si>
  <si>
    <t>Mārtiņš Karps, Virbi</t>
  </si>
  <si>
    <t>Santa Jansone, Strazde</t>
  </si>
  <si>
    <t>Līga Liekmane, Strazde</t>
  </si>
  <si>
    <t>Māris Alsbergs, Virbi</t>
  </si>
  <si>
    <t>Lauris Polis, Virbi</t>
  </si>
  <si>
    <t>Reinis Tropiņš, Ugāle</t>
  </si>
  <si>
    <t>Gatis Žogla, Ugāle</t>
  </si>
  <si>
    <t>izstājās</t>
  </si>
  <si>
    <t>Gusts Ošis, Virbi</t>
  </si>
  <si>
    <t>Edgars Gorjunovs, Talsu bjc</t>
  </si>
  <si>
    <t>Ineta Grīnvalde</t>
  </si>
  <si>
    <t>Iveta Bendika</t>
  </si>
  <si>
    <t>Kristīna Kirilova, "Elfas"</t>
  </si>
  <si>
    <t>Signe Sīpliņa, "Elfas"</t>
  </si>
  <si>
    <t>Sintija Spunde, "Elfas"</t>
  </si>
  <si>
    <t>Elīza Reile, "Elfas"</t>
  </si>
  <si>
    <t>Alise Brīvuma, "Elfas"</t>
  </si>
  <si>
    <t>Beāte Norde, "Elfas"</t>
  </si>
  <si>
    <t>Ketija Volfa, "Elfas"</t>
  </si>
  <si>
    <t>Jana Bahtima, "Elfas"</t>
  </si>
  <si>
    <t>Līga Grīnvalde, "Elfas"</t>
  </si>
  <si>
    <t>Zane Ģiete, "Elfas"</t>
  </si>
  <si>
    <t>nav KP</t>
  </si>
  <si>
    <t>Zane Grīnīte, Dundaga</t>
  </si>
  <si>
    <t>Agnese Ziemele, Dundaga</t>
  </si>
  <si>
    <t>Krista Kreicberga, Kandava</t>
  </si>
  <si>
    <t>Indra Valberga, Valdemārpils</t>
  </si>
  <si>
    <t>Atis Barauskas, Strazde</t>
  </si>
  <si>
    <t>Raimonds Celms, Strazde</t>
  </si>
  <si>
    <t>Ansis Zadiņš, Dundagas vsk.</t>
  </si>
  <si>
    <t>Aigars Zvirbulis, Dundagas vsk.</t>
  </si>
  <si>
    <t xml:space="preserve">Mārcis Preiss, Talsu bjc </t>
  </si>
  <si>
    <t>izstājies</t>
  </si>
  <si>
    <t>Kārlis Plūksna, Ugāle</t>
  </si>
  <si>
    <t>Lauris Valtmanis, Kandava</t>
  </si>
  <si>
    <t>Harijs Meiers, Azimuts (Ventspils)</t>
  </si>
  <si>
    <t>Anita Dundure, Kandava</t>
  </si>
  <si>
    <t>Inese Vēciņa, Kandava</t>
  </si>
  <si>
    <t>Dāvis Bricis, Valdemārpils</t>
  </si>
  <si>
    <t>Miks Šmēdiņš, Virbi</t>
  </si>
  <si>
    <t>Mārtiņš Šmigeļskis, Silva</t>
  </si>
  <si>
    <t>Edgars Gorjunovs, Talsi</t>
  </si>
  <si>
    <t>noņemts</t>
  </si>
  <si>
    <t>Imants Garoza, Zante</t>
  </si>
  <si>
    <t>Jānis Brauns, Azimuts (Ventspils)</t>
  </si>
  <si>
    <t>Aigars Vārna, Lībagi</t>
  </si>
  <si>
    <t>Harijs Lācars, Silva</t>
  </si>
  <si>
    <t>Linda Kuprašova, Valdemārpils</t>
  </si>
  <si>
    <t>Aivars Zvagulis, Valdemārpils</t>
  </si>
  <si>
    <t>Viktors Romaņuks, Virbi</t>
  </si>
  <si>
    <t>Roberts Donis, Virbi</t>
  </si>
  <si>
    <t>Ģirts Irklis, Virbi</t>
  </si>
  <si>
    <t>nav2 kp</t>
  </si>
  <si>
    <t>izst.</t>
  </si>
  <si>
    <t>Ivo Štrauss, Talsu bjc</t>
  </si>
  <si>
    <t>Haralds Zonbergs, Valdemārpils</t>
  </si>
  <si>
    <t>Mārtiņš Rēvalds</t>
  </si>
  <si>
    <t>Ance Dinsberga</t>
  </si>
  <si>
    <t>Jurģis Kemlers, Ugāle</t>
  </si>
  <si>
    <t>1.aplis</t>
  </si>
  <si>
    <t>Niks Kovoļonoks</t>
  </si>
  <si>
    <t>Roberts Akmens</t>
  </si>
  <si>
    <t>Sarmīte Krūmiņa</t>
  </si>
  <si>
    <t>Raimonds Slāvietis</t>
  </si>
  <si>
    <t>nav kp</t>
  </si>
  <si>
    <t>Pēteris Īvāns, OK Taka</t>
  </si>
  <si>
    <t>Arnis Veldre, Virbi</t>
  </si>
  <si>
    <t>Krists Padrevics, Valdemārpils</t>
  </si>
  <si>
    <t>Helmuts Freibergs, Valdemārpils</t>
  </si>
  <si>
    <t>Ingus Grosbergs, Valdemārpils</t>
  </si>
  <si>
    <t>Solvita Stepiņa, Jaunatne ar misiju</t>
  </si>
  <si>
    <t>Ilze Ventiņa, Valdemārpils</t>
  </si>
  <si>
    <t>Dāvis Kontants, Valdemārpils</t>
  </si>
  <si>
    <t>Rahmants Stromanskis, V-pils</t>
  </si>
  <si>
    <t>Džonatans Sagitovs, V-pils</t>
  </si>
  <si>
    <t>Ināra Kalniņa, Kamparkalns</t>
  </si>
  <si>
    <t>Kristīne Čākure, Kandava</t>
  </si>
  <si>
    <t>Liliāna Pakalne</t>
  </si>
  <si>
    <t>Džeina Krūze</t>
  </si>
  <si>
    <t>Ance Antiņa</t>
  </si>
  <si>
    <t>Māra Bakanovska</t>
  </si>
  <si>
    <t>Agnese Antiņa</t>
  </si>
  <si>
    <t>Artūrs Antiņš</t>
  </si>
  <si>
    <t>kopā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</si>
</sst>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* #,##0_);_(* \(#,##0\);_(* &quot;-&quot;_);_(@_)"/>
    <numFmt numFmtId="186" formatCode="_(&quot;Ls&quot;\ * #,##0.00_);_(&quot;Ls&quot;\ * \(#,##0.00\);_(&quot;Ls&quot;\ * &quot;-&quot;??_);_(@_)"/>
    <numFmt numFmtId="187" formatCode="_(* #,##0.00_);_(* \(#,##0.00\);_(* &quot;-&quot;??_);_(@_)"/>
    <numFmt numFmtId="188" formatCode="[$-FC19]d\ mmmm\ yyyy\ &quot;г.&quot;"/>
    <numFmt numFmtId="189" formatCode="[$-F400]h:mm:ss\ AM/PM"/>
    <numFmt numFmtId="190" formatCode="0.0"/>
    <numFmt numFmtId="191" formatCode="#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i/>
      <sz val="10"/>
      <color indexed="55"/>
      <name val="Verdana"/>
      <family val="2"/>
    </font>
    <font>
      <i/>
      <sz val="10"/>
      <color indexed="23"/>
      <name val="Verdana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21" fontId="1" fillId="0" borderId="2" xfId="0" applyNumberFormat="1" applyFont="1" applyBorder="1" applyAlignment="1" applyProtection="1">
      <alignment/>
      <protection locked="0"/>
    </xf>
    <xf numFmtId="21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/>
      <protection/>
    </xf>
    <xf numFmtId="21" fontId="1" fillId="0" borderId="3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21" fontId="1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89" fontId="1" fillId="0" borderId="3" xfId="0" applyNumberFormat="1" applyFont="1" applyBorder="1" applyAlignment="1">
      <alignment/>
    </xf>
    <xf numFmtId="189" fontId="1" fillId="0" borderId="3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189" fontId="1" fillId="0" borderId="4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1" fontId="1" fillId="0" borderId="0" xfId="0" applyNumberFormat="1" applyFont="1" applyAlignment="1" applyProtection="1">
      <alignment/>
      <protection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4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1" fillId="0" borderId="3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1" fontId="1" fillId="0" borderId="6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21" fontId="1" fillId="0" borderId="3" xfId="0" applyNumberFormat="1" applyFont="1" applyBorder="1" applyAlignment="1">
      <alignment/>
    </xf>
    <xf numFmtId="0" fontId="2" fillId="0" borderId="3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0" fillId="6" borderId="1" xfId="0" applyFill="1" applyBorder="1" applyAlignment="1">
      <alignment/>
    </xf>
    <xf numFmtId="21" fontId="1" fillId="0" borderId="0" xfId="0" applyNumberFormat="1" applyFont="1" applyAlignment="1" applyProtection="1">
      <alignment/>
      <protection locked="0"/>
    </xf>
    <xf numFmtId="46" fontId="1" fillId="0" borderId="3" xfId="0" applyNumberFormat="1" applyFont="1" applyBorder="1" applyAlignment="1">
      <alignment/>
    </xf>
    <xf numFmtId="46" fontId="1" fillId="0" borderId="3" xfId="0" applyNumberFormat="1" applyFont="1" applyBorder="1" applyAlignment="1" applyProtection="1">
      <alignment/>
      <protection/>
    </xf>
    <xf numFmtId="0" fontId="1" fillId="5" borderId="1" xfId="0" applyFont="1" applyFill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/>
    </xf>
    <xf numFmtId="19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2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449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2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449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449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449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46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46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46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46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4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61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4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61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4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61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4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61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04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04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04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04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4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72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4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72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72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72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91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91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91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91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21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21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21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219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00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00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00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00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72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72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72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72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3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92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92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4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92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92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73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73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73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73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73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2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27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2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27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2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27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27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3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3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3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3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3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3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0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3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0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0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4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0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46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46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46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4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46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4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4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4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4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8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8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8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8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36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36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36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36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01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01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01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015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57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57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57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572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6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6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6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6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6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98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98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98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98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226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226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4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226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226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1133475</xdr:colOff>
      <xdr:row>3</xdr:row>
      <xdr:rowOff>9525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1133475</xdr:colOff>
      <xdr:row>3</xdr:row>
      <xdr:rowOff>9525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1133475</xdr:colOff>
      <xdr:row>3</xdr:row>
      <xdr:rowOff>9525</xdr:rowOff>
    </xdr:to>
    <xdr:pic>
      <xdr:nvPicPr>
        <xdr:cNvPr id="3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95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444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444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444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444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45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45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45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45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93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93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93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934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9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9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9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98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24</xdr:col>
      <xdr:colOff>523875</xdr:colOff>
      <xdr:row>3</xdr:row>
      <xdr:rowOff>9525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1133475</xdr:colOff>
      <xdr:row>3</xdr:row>
      <xdr:rowOff>9525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1133475</xdr:colOff>
      <xdr:row>3</xdr:row>
      <xdr:rowOff>9525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1133475</xdr:colOff>
      <xdr:row>3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1133475</xdr:colOff>
      <xdr:row>3</xdr:row>
      <xdr:rowOff>9525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</xdr:row>
      <xdr:rowOff>0</xdr:rowOff>
    </xdr:from>
    <xdr:to>
      <xdr:col>52</xdr:col>
      <xdr:colOff>1133475</xdr:colOff>
      <xdr:row>3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61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61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61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1133475</xdr:colOff>
      <xdr:row>3</xdr:row>
      <xdr:rowOff>9525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61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47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47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47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</xdr:row>
      <xdr:rowOff>0</xdr:rowOff>
    </xdr:from>
    <xdr:to>
      <xdr:col>66</xdr:col>
      <xdr:colOff>1133475</xdr:colOff>
      <xdr:row>3</xdr:row>
      <xdr:rowOff>9525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478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1</xdr:row>
      <xdr:rowOff>0</xdr:rowOff>
    </xdr:from>
    <xdr:to>
      <xdr:col>73</xdr:col>
      <xdr:colOff>1133475</xdr:colOff>
      <xdr:row>3</xdr:row>
      <xdr:rowOff>9525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73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4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73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73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1</xdr:row>
      <xdr:rowOff>0</xdr:rowOff>
    </xdr:from>
    <xdr:to>
      <xdr:col>80</xdr:col>
      <xdr:colOff>1133475</xdr:colOff>
      <xdr:row>3</xdr:row>
      <xdr:rowOff>9525</xdr:rowOff>
    </xdr:to>
    <xdr:pic>
      <xdr:nvPicPr>
        <xdr:cNvPr id="6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7310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N30" sqref="N30"/>
    </sheetView>
  </sheetViews>
  <sheetFormatPr defaultColWidth="9.140625" defaultRowHeight="12.75"/>
  <cols>
    <col min="1" max="1" width="36.0039062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83</v>
      </c>
      <c r="B2" s="64">
        <v>986</v>
      </c>
      <c r="C2" s="64">
        <v>714</v>
      </c>
      <c r="D2" s="64">
        <v>1000</v>
      </c>
      <c r="E2" s="64">
        <v>674</v>
      </c>
      <c r="F2" s="64">
        <v>955</v>
      </c>
      <c r="G2" s="64">
        <v>733</v>
      </c>
      <c r="H2" s="64">
        <v>1000</v>
      </c>
      <c r="I2" s="64">
        <v>980</v>
      </c>
      <c r="J2" s="64">
        <v>1000</v>
      </c>
      <c r="K2" s="64">
        <v>958</v>
      </c>
      <c r="L2" s="64">
        <v>877</v>
      </c>
      <c r="M2" s="64">
        <v>957</v>
      </c>
      <c r="N2" s="64">
        <f aca="true" t="shared" si="0" ref="N2:N48">LARGE(B2:M2,1)+LARGE(B2:M2,2)+LARGE(B2:M2,3)+LARGE(B2:M2,4)+LARGE(B2:M2,5)+LARGE(B2:M2,6)+LARGE(B2:M2,7)</f>
        <v>6881</v>
      </c>
    </row>
    <row r="3" spans="1:14" ht="12.75">
      <c r="A3" t="s">
        <v>86</v>
      </c>
      <c r="B3" s="64">
        <v>1000</v>
      </c>
      <c r="C3" s="64">
        <v>816</v>
      </c>
      <c r="D3" s="64">
        <v>406</v>
      </c>
      <c r="E3" s="64">
        <v>737</v>
      </c>
      <c r="F3" s="64">
        <v>941</v>
      </c>
      <c r="G3" s="64">
        <v>742</v>
      </c>
      <c r="H3" s="64">
        <v>990</v>
      </c>
      <c r="I3" s="64">
        <v>1000</v>
      </c>
      <c r="J3" s="64">
        <v>960</v>
      </c>
      <c r="K3" s="64">
        <v>990</v>
      </c>
      <c r="L3" s="64">
        <v>965</v>
      </c>
      <c r="M3" s="64">
        <v>936</v>
      </c>
      <c r="N3" s="64">
        <f t="shared" si="0"/>
        <v>6846</v>
      </c>
    </row>
    <row r="4" spans="1:14" ht="12.75">
      <c r="A4" t="s">
        <v>85</v>
      </c>
      <c r="B4" s="64">
        <v>982</v>
      </c>
      <c r="C4" s="64">
        <v>811</v>
      </c>
      <c r="D4" s="64">
        <v>402</v>
      </c>
      <c r="E4" s="64">
        <v>728</v>
      </c>
      <c r="F4" s="64">
        <v>921</v>
      </c>
      <c r="G4" s="64">
        <v>474</v>
      </c>
      <c r="H4" s="64">
        <v>927</v>
      </c>
      <c r="I4" s="64">
        <v>419</v>
      </c>
      <c r="J4" s="64">
        <v>974</v>
      </c>
      <c r="K4" s="64">
        <v>1000</v>
      </c>
      <c r="L4" s="64">
        <v>981</v>
      </c>
      <c r="M4" s="64">
        <v>1000</v>
      </c>
      <c r="N4" s="64">
        <f t="shared" si="0"/>
        <v>6785</v>
      </c>
    </row>
    <row r="5" spans="1:14" ht="12.75">
      <c r="A5" t="s">
        <v>133</v>
      </c>
      <c r="B5" s="64">
        <v>982</v>
      </c>
      <c r="C5" s="64">
        <v>800</v>
      </c>
      <c r="D5" s="64">
        <v>400</v>
      </c>
      <c r="E5" s="64">
        <v>0</v>
      </c>
      <c r="F5" s="64">
        <v>0</v>
      </c>
      <c r="G5" s="64">
        <v>736</v>
      </c>
      <c r="H5" s="64">
        <v>918</v>
      </c>
      <c r="I5" s="64">
        <v>415</v>
      </c>
      <c r="J5" s="64">
        <v>988</v>
      </c>
      <c r="K5" s="64">
        <v>972</v>
      </c>
      <c r="L5" s="64">
        <v>1000</v>
      </c>
      <c r="M5" s="64">
        <v>982</v>
      </c>
      <c r="N5" s="64">
        <f t="shared" si="0"/>
        <v>6642</v>
      </c>
    </row>
    <row r="6" spans="1:14" ht="12.75">
      <c r="A6" t="s">
        <v>84</v>
      </c>
      <c r="B6" s="64">
        <v>600</v>
      </c>
      <c r="C6" s="64">
        <v>978</v>
      </c>
      <c r="D6" s="64">
        <v>660</v>
      </c>
      <c r="E6" s="64">
        <v>511</v>
      </c>
      <c r="F6" s="64">
        <v>698</v>
      </c>
      <c r="G6" s="64">
        <v>906</v>
      </c>
      <c r="H6" s="64">
        <v>664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0"/>
        <v>5017</v>
      </c>
    </row>
    <row r="7" spans="1:14" ht="12.75">
      <c r="A7" t="s">
        <v>82</v>
      </c>
      <c r="B7" s="64">
        <v>595</v>
      </c>
      <c r="C7" s="64">
        <v>1000</v>
      </c>
      <c r="D7" s="64">
        <v>654</v>
      </c>
      <c r="E7" s="64">
        <v>516</v>
      </c>
      <c r="F7" s="64">
        <v>686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0"/>
        <v>3451</v>
      </c>
    </row>
    <row r="8" spans="1:14" ht="12.75">
      <c r="A8" t="s">
        <v>80</v>
      </c>
      <c r="B8" s="64">
        <v>0</v>
      </c>
      <c r="C8" s="64">
        <v>609</v>
      </c>
      <c r="D8" s="64">
        <v>0</v>
      </c>
      <c r="E8" s="64">
        <v>985</v>
      </c>
      <c r="F8" s="64">
        <v>613</v>
      </c>
      <c r="G8" s="64">
        <v>740</v>
      </c>
      <c r="H8" s="64">
        <v>483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0"/>
        <v>3430</v>
      </c>
    </row>
    <row r="9" spans="1:14" ht="12.75">
      <c r="A9" t="s">
        <v>134</v>
      </c>
      <c r="B9" s="64">
        <v>954</v>
      </c>
      <c r="C9" s="64">
        <v>0</v>
      </c>
      <c r="D9" s="64">
        <v>0</v>
      </c>
      <c r="E9" s="64">
        <v>631</v>
      </c>
      <c r="F9" s="64">
        <v>1000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0"/>
        <v>2585</v>
      </c>
    </row>
    <row r="10" spans="1:14" ht="12.75">
      <c r="A10" t="s">
        <v>185</v>
      </c>
      <c r="B10" s="64">
        <v>0</v>
      </c>
      <c r="C10" s="64">
        <v>0</v>
      </c>
      <c r="D10" s="64">
        <v>0</v>
      </c>
      <c r="E10" s="64">
        <v>956</v>
      </c>
      <c r="F10" s="64">
        <v>582</v>
      </c>
      <c r="G10" s="64">
        <v>1000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0"/>
        <v>2538</v>
      </c>
    </row>
    <row r="11" spans="1:14" ht="12.75">
      <c r="A11" t="s">
        <v>186</v>
      </c>
      <c r="B11" s="64">
        <v>0</v>
      </c>
      <c r="C11" s="64">
        <v>0</v>
      </c>
      <c r="D11" s="64">
        <v>0</v>
      </c>
      <c r="E11" s="64">
        <v>1000</v>
      </c>
      <c r="F11" s="64">
        <v>607</v>
      </c>
      <c r="G11" s="64">
        <v>0</v>
      </c>
      <c r="H11" s="64">
        <v>481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0"/>
        <v>2088</v>
      </c>
    </row>
    <row r="12" spans="1:14" ht="12.75">
      <c r="A12" t="s">
        <v>164</v>
      </c>
      <c r="B12" s="64">
        <v>0</v>
      </c>
      <c r="C12" s="64">
        <v>882</v>
      </c>
      <c r="D12" s="64">
        <v>0</v>
      </c>
      <c r="E12" s="64">
        <v>480</v>
      </c>
      <c r="F12" s="64">
        <v>587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0"/>
        <v>1949</v>
      </c>
    </row>
    <row r="13" spans="1:14" ht="12.75">
      <c r="A13" t="s">
        <v>163</v>
      </c>
      <c r="B13" s="64">
        <v>0</v>
      </c>
      <c r="C13" s="64">
        <v>864</v>
      </c>
      <c r="D13" s="64">
        <v>0</v>
      </c>
      <c r="E13" s="64">
        <v>483</v>
      </c>
      <c r="F13" s="64">
        <v>588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0"/>
        <v>1935</v>
      </c>
    </row>
    <row r="14" spans="1:14" ht="12.75">
      <c r="A14" t="s">
        <v>187</v>
      </c>
      <c r="B14" s="64">
        <v>0</v>
      </c>
      <c r="C14" s="64">
        <v>0</v>
      </c>
      <c r="D14" s="64">
        <v>0</v>
      </c>
      <c r="E14" s="64">
        <v>625</v>
      </c>
      <c r="F14" s="64">
        <v>956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0"/>
        <v>1581</v>
      </c>
    </row>
    <row r="15" spans="1:14" ht="12.75">
      <c r="A15" t="s">
        <v>105</v>
      </c>
      <c r="B15" s="64">
        <v>0</v>
      </c>
      <c r="C15" s="64">
        <v>841</v>
      </c>
      <c r="D15" s="64">
        <v>0</v>
      </c>
      <c r="E15" s="64">
        <v>479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0"/>
        <v>1320</v>
      </c>
    </row>
    <row r="16" spans="1:14" ht="12.75">
      <c r="A16" t="s">
        <v>81</v>
      </c>
      <c r="B16" s="64">
        <v>0</v>
      </c>
      <c r="C16" s="64">
        <v>298</v>
      </c>
      <c r="D16" s="64">
        <v>0</v>
      </c>
      <c r="E16" s="64">
        <v>357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379</v>
      </c>
      <c r="M16" s="64">
        <v>0</v>
      </c>
      <c r="N16" s="64">
        <f t="shared" si="0"/>
        <v>1034</v>
      </c>
    </row>
    <row r="17" spans="1:14" ht="12.75">
      <c r="A17" t="s">
        <v>95</v>
      </c>
      <c r="B17" s="64">
        <v>0</v>
      </c>
      <c r="C17" s="64">
        <v>823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823</v>
      </c>
    </row>
    <row r="18" spans="1:14" ht="12.75">
      <c r="A18" t="s">
        <v>89</v>
      </c>
      <c r="B18" s="64">
        <v>0</v>
      </c>
      <c r="C18" s="64">
        <v>808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808</v>
      </c>
    </row>
    <row r="19" spans="1:14" ht="12.75">
      <c r="A19" t="s">
        <v>101</v>
      </c>
      <c r="B19" s="64">
        <v>0</v>
      </c>
      <c r="C19" s="64">
        <v>797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797</v>
      </c>
    </row>
    <row r="20" spans="1:14" ht="12.75">
      <c r="A20" t="s">
        <v>243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520</v>
      </c>
      <c r="N20" s="64">
        <f t="shared" si="0"/>
        <v>520</v>
      </c>
    </row>
    <row r="21" spans="1:14" ht="12.75">
      <c r="A21" t="s">
        <v>242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496</v>
      </c>
      <c r="N21" s="64">
        <f t="shared" si="0"/>
        <v>496</v>
      </c>
    </row>
    <row r="22" spans="1:14" ht="12.75">
      <c r="A22" t="s">
        <v>241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496</v>
      </c>
      <c r="N22" s="64">
        <f t="shared" si="0"/>
        <v>496</v>
      </c>
    </row>
    <row r="23" spans="1:14" ht="12.75">
      <c r="A23" t="s">
        <v>209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469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469</v>
      </c>
    </row>
    <row r="24" spans="1:14" ht="12.75">
      <c r="A24" t="s">
        <v>104</v>
      </c>
      <c r="B24" s="64">
        <v>0</v>
      </c>
      <c r="C24" s="64">
        <v>0</v>
      </c>
      <c r="D24" s="64">
        <v>0</v>
      </c>
      <c r="E24" s="64">
        <v>466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466</v>
      </c>
    </row>
    <row r="25" spans="1:14" ht="12.75">
      <c r="A25" t="s">
        <v>239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452</v>
      </c>
      <c r="N25" s="64">
        <f t="shared" si="0"/>
        <v>452</v>
      </c>
    </row>
    <row r="26" spans="1:14" ht="12.75">
      <c r="A26" t="s">
        <v>240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452</v>
      </c>
      <c r="N26" s="64">
        <f t="shared" si="0"/>
        <v>452</v>
      </c>
    </row>
    <row r="27" spans="1:14" ht="12.75">
      <c r="A27" t="s">
        <v>99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0</v>
      </c>
    </row>
    <row r="28" spans="1:14" ht="12.75">
      <c r="A28" t="s">
        <v>87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0"/>
        <v>0</v>
      </c>
    </row>
    <row r="29" spans="1:14" ht="12.75">
      <c r="A29" t="s">
        <v>177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0"/>
        <v>0</v>
      </c>
    </row>
    <row r="30" spans="1:14" ht="12.75">
      <c r="A30" t="s">
        <v>91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0"/>
        <v>0</v>
      </c>
    </row>
    <row r="31" spans="1:14" ht="12.75">
      <c r="A31" t="s">
        <v>103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0"/>
        <v>0</v>
      </c>
    </row>
    <row r="32" spans="1:14" ht="12.75">
      <c r="A32" t="s">
        <v>181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0"/>
        <v>0</v>
      </c>
    </row>
    <row r="33" spans="1:14" ht="12.75">
      <c r="A33" t="s">
        <v>180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0"/>
        <v>0</v>
      </c>
    </row>
    <row r="34" spans="1:14" ht="12.75">
      <c r="A34" t="s">
        <v>174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f t="shared" si="0"/>
        <v>0</v>
      </c>
    </row>
    <row r="35" spans="1:14" ht="12.75">
      <c r="A35" t="s">
        <v>92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f t="shared" si="0"/>
        <v>0</v>
      </c>
    </row>
    <row r="36" spans="1:14" ht="12.75">
      <c r="A36" t="s">
        <v>102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f t="shared" si="0"/>
        <v>0</v>
      </c>
    </row>
    <row r="37" spans="1:14" ht="12.75">
      <c r="A37" t="s">
        <v>88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f t="shared" si="0"/>
        <v>0</v>
      </c>
    </row>
    <row r="38" spans="1:14" ht="12.75">
      <c r="A38" t="s">
        <v>94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f t="shared" si="0"/>
        <v>0</v>
      </c>
    </row>
    <row r="39" spans="1:14" ht="12.75">
      <c r="A39" t="s">
        <v>96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f t="shared" si="0"/>
        <v>0</v>
      </c>
    </row>
    <row r="40" spans="1:14" ht="12.75">
      <c r="A40" t="s">
        <v>182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f t="shared" si="0"/>
        <v>0</v>
      </c>
    </row>
    <row r="41" spans="1:14" ht="12.75">
      <c r="A41" t="s">
        <v>90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f t="shared" si="0"/>
        <v>0</v>
      </c>
    </row>
    <row r="42" spans="1:14" ht="12.75">
      <c r="A42" t="s">
        <v>106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0"/>
        <v>0</v>
      </c>
    </row>
    <row r="43" spans="1:14" ht="12.75">
      <c r="A43" t="s">
        <v>98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f t="shared" si="0"/>
        <v>0</v>
      </c>
    </row>
    <row r="44" spans="1:14" ht="12.75">
      <c r="A44" t="s">
        <v>175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f t="shared" si="0"/>
        <v>0</v>
      </c>
    </row>
    <row r="45" spans="1:14" ht="12.75">
      <c r="A45" t="s">
        <v>176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f t="shared" si="0"/>
        <v>0</v>
      </c>
    </row>
    <row r="46" spans="1:14" ht="12.75">
      <c r="A46" t="s">
        <v>100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f t="shared" si="0"/>
        <v>0</v>
      </c>
    </row>
    <row r="47" spans="1:14" ht="12.75">
      <c r="A47" t="s">
        <v>183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f t="shared" si="0"/>
        <v>0</v>
      </c>
    </row>
    <row r="48" spans="1:14" ht="12.75">
      <c r="A48" t="s">
        <v>93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B2:CH53"/>
  <sheetViews>
    <sheetView workbookViewId="0" topLeftCell="BY1">
      <selection activeCell="CG21" sqref="CG21"/>
    </sheetView>
  </sheetViews>
  <sheetFormatPr defaultColWidth="9.140625" defaultRowHeight="12.75" outlineLevelCol="1"/>
  <cols>
    <col min="1" max="1" width="4.28125" style="0" customWidth="1"/>
    <col min="2" max="2" width="36.00390625" style="0" customWidth="1"/>
    <col min="3" max="3" width="21.8515625" style="0" customWidth="1"/>
    <col min="4" max="4" width="32.7109375" style="0" customWidth="1" outlineLevel="1"/>
    <col min="5" max="6" width="10.140625" style="0" customWidth="1" outlineLevel="1"/>
    <col min="7" max="7" width="10.8515625" style="0" customWidth="1" outlineLevel="1"/>
    <col min="8" max="8" width="9.7109375" style="0" customWidth="1" outlineLevel="1"/>
    <col min="9" max="9" width="7.28125" style="0" customWidth="1" outlineLevel="1"/>
    <col min="10" max="10" width="6.421875" style="0" customWidth="1" outlineLevel="1"/>
    <col min="11" max="11" width="27.8515625" style="0" customWidth="1" outlineLevel="1"/>
    <col min="12" max="13" width="9.140625" style="0" customWidth="1" outlineLevel="1"/>
    <col min="14" max="14" width="10.57421875" style="0" customWidth="1" outlineLevel="1"/>
    <col min="15" max="15" width="10.140625" style="0" customWidth="1" outlineLevel="1"/>
    <col min="16" max="16" width="7.421875" style="0" customWidth="1" outlineLevel="1"/>
    <col min="17" max="17" width="4.7109375" style="0" customWidth="1" outlineLevel="1"/>
    <col min="18" max="18" width="28.8515625" style="0" customWidth="1" outlineLevel="1"/>
    <col min="19" max="20" width="9.140625" style="0" customWidth="1" outlineLevel="1"/>
    <col min="21" max="21" width="10.57421875" style="0" customWidth="1" outlineLevel="1"/>
    <col min="22" max="22" width="7.7109375" style="0" customWidth="1" outlineLevel="1"/>
    <col min="23" max="23" width="7.28125" style="0" customWidth="1" outlineLevel="1"/>
    <col min="25" max="25" width="33.140625" style="0" customWidth="1"/>
    <col min="28" max="28" width="10.57421875" style="0" customWidth="1"/>
    <col min="29" max="29" width="9.8515625" style="0" customWidth="1"/>
    <col min="30" max="30" width="7.140625" style="0" customWidth="1"/>
    <col min="32" max="32" width="33.00390625" style="0" customWidth="1"/>
    <col min="33" max="34" width="10.421875" style="0" bestFit="1" customWidth="1"/>
    <col min="35" max="35" width="10.8515625" style="0" customWidth="1"/>
    <col min="36" max="36" width="10.7109375" style="0" customWidth="1"/>
    <col min="37" max="37" width="7.57421875" style="0" customWidth="1"/>
    <col min="39" max="39" width="33.00390625" style="0" customWidth="1"/>
    <col min="42" max="42" width="11.00390625" style="0" customWidth="1"/>
    <col min="43" max="43" width="10.140625" style="0" customWidth="1"/>
    <col min="46" max="46" width="32.00390625" style="0" customWidth="1"/>
    <col min="49" max="49" width="10.57421875" style="0" customWidth="1"/>
    <col min="50" max="50" width="10.140625" style="0" customWidth="1"/>
    <col min="53" max="53" width="31.57421875" style="0" customWidth="1"/>
    <col min="56" max="56" width="10.28125" style="0" customWidth="1"/>
    <col min="57" max="57" width="5.140625" style="0" customWidth="1"/>
    <col min="58" max="58" width="7.421875" style="0" customWidth="1"/>
    <col min="60" max="60" width="31.57421875" style="0" customWidth="1"/>
    <col min="63" max="63" width="10.57421875" style="0" customWidth="1"/>
    <col min="64" max="64" width="7.140625" style="0" customWidth="1"/>
    <col min="65" max="65" width="7.28125" style="0" customWidth="1"/>
    <col min="67" max="67" width="31.8515625" style="0" customWidth="1"/>
    <col min="70" max="70" width="10.28125" style="0" customWidth="1"/>
    <col min="71" max="71" width="5.7109375" style="0" customWidth="1"/>
    <col min="74" max="74" width="31.8515625" style="0" customWidth="1"/>
    <col min="77" max="77" width="10.421875" style="0" customWidth="1"/>
    <col min="78" max="78" width="5.7109375" style="0" customWidth="1"/>
    <col min="79" max="79" width="7.421875" style="0" customWidth="1"/>
    <col min="81" max="81" width="31.7109375" style="0" customWidth="1"/>
    <col min="85" max="86" width="7.42187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74</v>
      </c>
      <c r="I3" s="4"/>
      <c r="K3" s="2" t="s">
        <v>0</v>
      </c>
      <c r="L3" s="3">
        <v>2</v>
      </c>
      <c r="M3" s="4"/>
      <c r="N3" s="5" t="s">
        <v>1</v>
      </c>
      <c r="O3" s="3" t="s">
        <v>74</v>
      </c>
      <c r="P3" s="4"/>
      <c r="R3" s="2" t="s">
        <v>0</v>
      </c>
      <c r="S3" s="3">
        <v>3</v>
      </c>
      <c r="T3" s="4"/>
      <c r="U3" s="5" t="s">
        <v>1</v>
      </c>
      <c r="V3" s="3" t="s">
        <v>74</v>
      </c>
      <c r="W3" s="4"/>
      <c r="Y3" s="32" t="s">
        <v>0</v>
      </c>
      <c r="Z3" s="3">
        <v>4</v>
      </c>
      <c r="AA3" s="4"/>
      <c r="AB3" s="5" t="s">
        <v>1</v>
      </c>
      <c r="AC3" s="3" t="s">
        <v>74</v>
      </c>
      <c r="AD3" s="4"/>
      <c r="AF3" s="2" t="s">
        <v>0</v>
      </c>
      <c r="AG3" s="3">
        <v>5</v>
      </c>
      <c r="AH3" s="4"/>
      <c r="AI3" s="5" t="s">
        <v>1</v>
      </c>
      <c r="AJ3" s="3" t="s">
        <v>74</v>
      </c>
      <c r="AK3" s="4"/>
      <c r="AM3" s="2" t="s">
        <v>0</v>
      </c>
      <c r="AN3" s="3">
        <v>6</v>
      </c>
      <c r="AO3" s="4"/>
      <c r="AP3" s="5" t="s">
        <v>1</v>
      </c>
      <c r="AQ3" s="3" t="s">
        <v>74</v>
      </c>
      <c r="AR3" s="4"/>
      <c r="AT3" s="2" t="s">
        <v>0</v>
      </c>
      <c r="AU3" s="3">
        <v>7</v>
      </c>
      <c r="AV3" s="4"/>
      <c r="AW3" s="5" t="s">
        <v>1</v>
      </c>
      <c r="AX3" s="3" t="s">
        <v>74</v>
      </c>
      <c r="AY3" s="4"/>
      <c r="BA3" s="2" t="s">
        <v>0</v>
      </c>
      <c r="BB3" s="3">
        <v>8</v>
      </c>
      <c r="BC3" s="4"/>
      <c r="BD3" s="5" t="s">
        <v>1</v>
      </c>
      <c r="BE3" s="3" t="s">
        <v>74</v>
      </c>
      <c r="BF3" s="4"/>
      <c r="BH3" s="2" t="s">
        <v>0</v>
      </c>
      <c r="BI3" s="3">
        <v>9</v>
      </c>
      <c r="BJ3" s="4"/>
      <c r="BK3" s="5" t="s">
        <v>1</v>
      </c>
      <c r="BL3" s="3" t="s">
        <v>74</v>
      </c>
      <c r="BM3" s="4"/>
      <c r="BO3" s="2" t="s">
        <v>0</v>
      </c>
      <c r="BP3" s="3">
        <v>10</v>
      </c>
      <c r="BQ3" s="4"/>
      <c r="BR3" s="5" t="s">
        <v>1</v>
      </c>
      <c r="BS3" s="3" t="s">
        <v>74</v>
      </c>
      <c r="BT3" s="4"/>
      <c r="BV3" s="2" t="s">
        <v>0</v>
      </c>
      <c r="BW3" s="3">
        <v>11</v>
      </c>
      <c r="BX3" s="4"/>
      <c r="BY3" s="5" t="s">
        <v>1</v>
      </c>
      <c r="BZ3" s="3" t="s">
        <v>74</v>
      </c>
      <c r="CA3" s="4"/>
      <c r="CC3" s="2" t="s">
        <v>0</v>
      </c>
      <c r="CD3" s="3">
        <v>12</v>
      </c>
      <c r="CE3" s="4"/>
      <c r="CF3" s="5" t="s">
        <v>1</v>
      </c>
      <c r="CG3" s="3" t="s">
        <v>74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8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" t="s">
        <v>4</v>
      </c>
      <c r="CD5" s="6" t="s">
        <v>5</v>
      </c>
      <c r="CE5" s="6" t="s">
        <v>6</v>
      </c>
      <c r="CF5" s="6" t="s">
        <v>7</v>
      </c>
      <c r="CG5" s="6" t="s">
        <v>8</v>
      </c>
      <c r="CH5" s="6" t="s">
        <v>9</v>
      </c>
    </row>
    <row r="6" spans="2:86" ht="12.75">
      <c r="B6" s="7" t="s">
        <v>65</v>
      </c>
      <c r="D6" s="8" t="s">
        <v>39</v>
      </c>
      <c r="E6" s="9">
        <v>0.003472222222222222</v>
      </c>
      <c r="F6" s="9">
        <v>0.038425925925925926</v>
      </c>
      <c r="G6" s="10">
        <f aca="true" t="shared" si="0" ref="G6:G12">IF(F6&lt;&gt;"",F6-E6,"")</f>
        <v>0.0349537037037037</v>
      </c>
      <c r="H6" s="11"/>
      <c r="I6" s="12">
        <f aca="true" t="shared" si="1" ref="I6:I12">IF(G6&lt;&gt;"",($G$51/G6)*1000,"")</f>
        <v>1000</v>
      </c>
      <c r="K6" s="8" t="s">
        <v>63</v>
      </c>
      <c r="L6" s="13">
        <v>0.3364583333333333</v>
      </c>
      <c r="M6" s="13">
        <v>0.3638657407407408</v>
      </c>
      <c r="N6" s="16">
        <f aca="true" t="shared" si="2" ref="N6:N11">IF(M6&lt;&gt;"",M6-L6,"")</f>
        <v>0.02740740740740749</v>
      </c>
      <c r="O6" s="11"/>
      <c r="P6" s="12">
        <f aca="true" t="shared" si="3" ref="P6:P11">IF(N6&lt;&gt;"",($N$51/N6)*1000,"")</f>
        <v>1000</v>
      </c>
      <c r="R6" s="8" t="s">
        <v>65</v>
      </c>
      <c r="S6" s="13">
        <v>0.028125</v>
      </c>
      <c r="T6" s="13">
        <v>0.05416666666666667</v>
      </c>
      <c r="U6" s="10">
        <f aca="true" t="shared" si="4" ref="U6:U12">IF(T6&lt;&gt;"",T6-S6,"")</f>
        <v>0.026041666666666668</v>
      </c>
      <c r="V6" s="11"/>
      <c r="W6" s="12">
        <f aca="true" t="shared" si="5" ref="W6:W12">IF(U6&lt;&gt;"",($U$51/U6)*1000,"")</f>
        <v>1000</v>
      </c>
      <c r="Y6" s="8" t="s">
        <v>195</v>
      </c>
      <c r="Z6" s="13">
        <v>0.02534722222222222</v>
      </c>
      <c r="AA6" s="13">
        <v>0.04429398148148148</v>
      </c>
      <c r="AB6" s="10">
        <f aca="true" t="shared" si="6" ref="AB6:AB50">IF(AA6&lt;&gt;"",AA6-Z6,"")</f>
        <v>0.018946759259259264</v>
      </c>
      <c r="AC6" s="14"/>
      <c r="AD6" s="12">
        <f aca="true" t="shared" si="7" ref="AD6:AD50">IF(AB6&lt;&gt;"",($AB$51/AB6)*1000,"")</f>
        <v>1000</v>
      </c>
      <c r="AF6" s="8" t="s">
        <v>195</v>
      </c>
      <c r="AG6" s="13">
        <v>0.07465277777777778</v>
      </c>
      <c r="AH6" s="13">
        <v>0.10341435185185184</v>
      </c>
      <c r="AI6" s="10">
        <f aca="true" t="shared" si="8" ref="AI6:AI50">IF(AH6&lt;&gt;"",AH6-AG6,"")</f>
        <v>0.028761574074074064</v>
      </c>
      <c r="AJ6" s="11"/>
      <c r="AK6" s="12">
        <f aca="true" t="shared" si="9" ref="AK6:AK49">IF(AI6&lt;&gt;"",($AI$51/AI6)*1000,"")</f>
        <v>1000</v>
      </c>
      <c r="AM6" s="8" t="s">
        <v>195</v>
      </c>
      <c r="AN6" s="13">
        <v>0.08819444444444445</v>
      </c>
      <c r="AO6" s="13">
        <v>0.11127314814814815</v>
      </c>
      <c r="AP6" s="10">
        <f aca="true" t="shared" si="10" ref="AP6:AP50">IF(AO6&lt;&gt;"",AO6-AN6,"")</f>
        <v>0.0230787037037037</v>
      </c>
      <c r="AQ6" s="11"/>
      <c r="AR6" s="12">
        <f aca="true" t="shared" si="11" ref="AR6:AR50">IF(AP6&lt;&gt;"",($AP$51/AP6)*1000,"")</f>
        <v>1000</v>
      </c>
      <c r="AT6" s="8" t="s">
        <v>65</v>
      </c>
      <c r="AU6" s="13">
        <v>0.03958333333333333</v>
      </c>
      <c r="AV6" s="13">
        <v>0.07414351851851851</v>
      </c>
      <c r="AW6" s="10">
        <f aca="true" t="shared" si="12" ref="AW6:AW12">IF(AV6&lt;&gt;"",AV6-AU6,"")</f>
        <v>0.03456018518518518</v>
      </c>
      <c r="AX6" s="11"/>
      <c r="AY6" s="12">
        <f aca="true" t="shared" si="13" ref="AY6:AY12">IF(AW6&lt;&gt;"",($AW$51/AW6)*1000,"")</f>
        <v>1000</v>
      </c>
      <c r="BA6" s="8" t="s">
        <v>195</v>
      </c>
      <c r="BB6" s="13">
        <v>0.12256944444444444</v>
      </c>
      <c r="BC6" s="13">
        <v>0.1467476851851852</v>
      </c>
      <c r="BD6" s="10">
        <f aca="true" t="shared" si="14" ref="BD6:BD12">IF(BC6&lt;&gt;"",BC6-BB6,"")</f>
        <v>0.02417824074074075</v>
      </c>
      <c r="BE6" s="11"/>
      <c r="BF6" s="12">
        <f aca="true" t="shared" si="15" ref="BF6:BF12">IF(BD6&lt;&gt;"",($BD$51/BD6)*1000,"")</f>
        <v>1000</v>
      </c>
      <c r="BH6" s="8" t="s">
        <v>195</v>
      </c>
      <c r="BI6" s="13">
        <v>0.06458333333333334</v>
      </c>
      <c r="BJ6" s="13">
        <v>0.09315972222222223</v>
      </c>
      <c r="BK6" s="10">
        <f>IF(BJ6&lt;&gt;"",BJ6-BI6,"")</f>
        <v>0.028576388888888887</v>
      </c>
      <c r="BL6" s="11"/>
      <c r="BM6" s="12">
        <f>IF(BK6&lt;&gt;"",($BK$51/BK6)*1000,"")</f>
        <v>1000</v>
      </c>
      <c r="BO6" s="8" t="s">
        <v>63</v>
      </c>
      <c r="BP6" s="13">
        <v>0.065625</v>
      </c>
      <c r="BQ6" s="13">
        <v>0.10469907407407408</v>
      </c>
      <c r="BR6" s="10">
        <f aca="true" t="shared" si="16" ref="BR6:BR50">IF(BQ6&lt;&gt;"",BQ6-BP6,"")</f>
        <v>0.03907407407407408</v>
      </c>
      <c r="BS6" s="11"/>
      <c r="BT6" s="12">
        <f>IF(BR6&lt;&gt;"",($BR$51/BR6)*1000,"")</f>
        <v>1000</v>
      </c>
      <c r="BV6" s="8" t="s">
        <v>195</v>
      </c>
      <c r="BW6" s="13">
        <v>0.08611111111111112</v>
      </c>
      <c r="BX6" s="13">
        <v>0.11229166666666668</v>
      </c>
      <c r="BY6" s="10">
        <f>IF(BX6&lt;&gt;"",BX6-BW6,"")</f>
        <v>0.026180555555555554</v>
      </c>
      <c r="BZ6" s="11"/>
      <c r="CA6" s="12">
        <f>IF(BY6&lt;&gt;"",($BY$51/BY6)*1000,"")</f>
        <v>1000</v>
      </c>
      <c r="CC6" s="8" t="s">
        <v>195</v>
      </c>
      <c r="CD6" s="13">
        <v>0.05381944444444445</v>
      </c>
      <c r="CE6" s="13">
        <v>0.06458333333333334</v>
      </c>
      <c r="CF6" s="10">
        <f aca="true" t="shared" si="17" ref="CF6:CF11">IF(CE6&lt;&gt;"",CE6-CD6,"")</f>
        <v>0.010763888888888892</v>
      </c>
      <c r="CG6" s="11"/>
      <c r="CH6" s="12">
        <f aca="true" t="shared" si="18" ref="CH6:CH11">IF(CF6&lt;&gt;"",($CF$51/CF6)*1000,"")</f>
        <v>1000</v>
      </c>
    </row>
    <row r="7" spans="2:86" ht="12.75">
      <c r="B7" s="7" t="s">
        <v>120</v>
      </c>
      <c r="D7" s="15" t="s">
        <v>37</v>
      </c>
      <c r="E7" s="13">
        <v>0.003125</v>
      </c>
      <c r="F7" s="13">
        <v>0.03836805555555555</v>
      </c>
      <c r="G7" s="16">
        <f t="shared" si="0"/>
        <v>0.03524305555555555</v>
      </c>
      <c r="H7" s="17"/>
      <c r="I7" s="18">
        <f t="shared" si="1"/>
        <v>991.7898193760263</v>
      </c>
      <c r="K7" s="15" t="s">
        <v>64</v>
      </c>
      <c r="L7" s="13">
        <v>0.3361111111111111</v>
      </c>
      <c r="M7" s="13">
        <v>0.36365740740740743</v>
      </c>
      <c r="N7" s="16">
        <f t="shared" si="2"/>
        <v>0.027546296296296346</v>
      </c>
      <c r="O7" s="20"/>
      <c r="P7" s="18">
        <f t="shared" si="3"/>
        <v>994.9579831932786</v>
      </c>
      <c r="R7" s="15" t="s">
        <v>64</v>
      </c>
      <c r="S7" s="13">
        <v>0.03888888888888889</v>
      </c>
      <c r="T7" s="13">
        <v>0.06856481481481481</v>
      </c>
      <c r="U7" s="16">
        <f t="shared" si="4"/>
        <v>0.029675925925925925</v>
      </c>
      <c r="V7" s="17"/>
      <c r="W7" s="18">
        <f t="shared" si="5"/>
        <v>877.5351014040563</v>
      </c>
      <c r="Y7" s="15" t="s">
        <v>39</v>
      </c>
      <c r="Z7" s="13">
        <v>0.03090277777777778</v>
      </c>
      <c r="AA7" s="13">
        <v>0.051932870370370365</v>
      </c>
      <c r="AB7" s="16">
        <f t="shared" si="6"/>
        <v>0.021030092592592586</v>
      </c>
      <c r="AC7" s="19"/>
      <c r="AD7" s="12">
        <f t="shared" si="7"/>
        <v>900.935608145295</v>
      </c>
      <c r="AF7" s="15" t="s">
        <v>37</v>
      </c>
      <c r="AG7" s="13">
        <v>0.011458333333333334</v>
      </c>
      <c r="AH7" s="13">
        <v>0.043194444444444445</v>
      </c>
      <c r="AI7" s="16">
        <f t="shared" si="8"/>
        <v>0.03173611111111111</v>
      </c>
      <c r="AJ7" s="17"/>
      <c r="AK7" s="12">
        <f t="shared" si="9"/>
        <v>906.2727935813272</v>
      </c>
      <c r="AM7" s="15" t="s">
        <v>39</v>
      </c>
      <c r="AN7" s="13">
        <v>0.027777777777777776</v>
      </c>
      <c r="AO7" s="13">
        <v>0.05226851851851852</v>
      </c>
      <c r="AP7" s="16">
        <f t="shared" si="10"/>
        <v>0.024490740740740743</v>
      </c>
      <c r="AQ7" s="17"/>
      <c r="AR7" s="12">
        <f t="shared" si="11"/>
        <v>942.3440453686197</v>
      </c>
      <c r="AT7" s="15" t="s">
        <v>195</v>
      </c>
      <c r="AU7" s="13">
        <v>0.09652777777777777</v>
      </c>
      <c r="AV7" s="13">
        <v>0.1348263888888889</v>
      </c>
      <c r="AW7" s="16">
        <f t="shared" si="12"/>
        <v>0.03829861111111113</v>
      </c>
      <c r="AX7" s="17"/>
      <c r="AY7" s="12">
        <f t="shared" si="13"/>
        <v>902.3874282260496</v>
      </c>
      <c r="BA7" s="15" t="s">
        <v>170</v>
      </c>
      <c r="BB7" s="13">
        <v>0.027083333333333334</v>
      </c>
      <c r="BC7" s="13">
        <v>0.05277777777777778</v>
      </c>
      <c r="BD7" s="16">
        <f t="shared" si="14"/>
        <v>0.025694444444444443</v>
      </c>
      <c r="BE7" s="17"/>
      <c r="BF7" s="12">
        <f t="shared" si="15"/>
        <v>940.9909909909913</v>
      </c>
      <c r="BH7" s="15" t="s">
        <v>63</v>
      </c>
      <c r="BI7" s="13">
        <v>0.027083333333333334</v>
      </c>
      <c r="BJ7" s="13">
        <v>0.07847222222222222</v>
      </c>
      <c r="BK7" s="16">
        <f>IF(BJ7&lt;&gt;"",BJ7-BI7,"")</f>
        <v>0.05138888888888889</v>
      </c>
      <c r="BL7" s="17"/>
      <c r="BM7" s="12">
        <f>IF(BK7&lt;&gt;"",($BK$51/BK7)*1000,"")</f>
        <v>556.0810810810812</v>
      </c>
      <c r="BO7" s="15" t="s">
        <v>65</v>
      </c>
      <c r="BP7" s="13">
        <v>0.06597222222222222</v>
      </c>
      <c r="BQ7" s="13">
        <v>0.10590277777777778</v>
      </c>
      <c r="BR7" s="16">
        <f t="shared" si="16"/>
        <v>0.03993055555555555</v>
      </c>
      <c r="BS7" s="17"/>
      <c r="BT7" s="12">
        <f aca="true" t="shared" si="19" ref="BT7:BT50">IF(BR7&lt;&gt;"",($BR$51/BR7)*1000,"")</f>
        <v>978.5507246376815</v>
      </c>
      <c r="BV7" s="15" t="s">
        <v>218</v>
      </c>
      <c r="BW7" s="13">
        <v>0.05520833333333333</v>
      </c>
      <c r="BX7" s="13">
        <v>0.08608796296296296</v>
      </c>
      <c r="BY7" s="16">
        <f>IF(BX7&lt;&gt;"",BX7-BW7,"")</f>
        <v>0.030879629629629632</v>
      </c>
      <c r="BZ7" s="17"/>
      <c r="CA7" s="12">
        <f>IF(BY7&lt;&gt;"",($BY$51/BY7)*1000,"")</f>
        <v>847.8260869565216</v>
      </c>
      <c r="CC7" s="15" t="s">
        <v>37</v>
      </c>
      <c r="CD7" s="13">
        <v>0.026736111111111113</v>
      </c>
      <c r="CE7" s="13">
        <v>0.03916666666666666</v>
      </c>
      <c r="CF7" s="16">
        <f t="shared" si="17"/>
        <v>0.012430555555555549</v>
      </c>
      <c r="CG7" s="17"/>
      <c r="CH7" s="12">
        <f t="shared" si="18"/>
        <v>865.921787709498</v>
      </c>
    </row>
    <row r="8" spans="2:86" ht="12.75">
      <c r="B8" s="7" t="s">
        <v>63</v>
      </c>
      <c r="D8" s="15" t="s">
        <v>38</v>
      </c>
      <c r="E8" s="13">
        <v>0.002777777777777778</v>
      </c>
      <c r="F8" s="13">
        <v>0.03849537037037037</v>
      </c>
      <c r="G8" s="16">
        <f t="shared" si="0"/>
        <v>0.03571759259259259</v>
      </c>
      <c r="H8" s="17"/>
      <c r="I8" s="18">
        <f t="shared" si="1"/>
        <v>978.6130913804277</v>
      </c>
      <c r="K8" s="15" t="s">
        <v>65</v>
      </c>
      <c r="L8" s="13">
        <v>0.3357638888888889</v>
      </c>
      <c r="M8" s="13">
        <v>0.36379629629629634</v>
      </c>
      <c r="N8" s="16">
        <f t="shared" si="2"/>
        <v>0.028032407407407423</v>
      </c>
      <c r="O8" s="37"/>
      <c r="P8" s="18">
        <f t="shared" si="3"/>
        <v>977.7043765483097</v>
      </c>
      <c r="R8" s="15" t="s">
        <v>63</v>
      </c>
      <c r="S8" s="13">
        <v>0.03854166666666667</v>
      </c>
      <c r="T8" s="13">
        <v>0.06871527777777778</v>
      </c>
      <c r="U8" s="16">
        <f t="shared" si="4"/>
        <v>0.03017361111111111</v>
      </c>
      <c r="V8" s="17"/>
      <c r="W8" s="18">
        <f t="shared" si="5"/>
        <v>863.0609896432682</v>
      </c>
      <c r="Y8" s="15" t="s">
        <v>37</v>
      </c>
      <c r="Z8" s="13">
        <v>0.030555555555555555</v>
      </c>
      <c r="AA8" s="13">
        <v>0.05185185185185185</v>
      </c>
      <c r="AB8" s="16">
        <f t="shared" si="6"/>
        <v>0.021296296296296296</v>
      </c>
      <c r="AC8" s="17"/>
      <c r="AD8" s="12">
        <f t="shared" si="7"/>
        <v>889.6739130434786</v>
      </c>
      <c r="AF8" s="15" t="s">
        <v>39</v>
      </c>
      <c r="AG8" s="13">
        <v>0.011111111111111112</v>
      </c>
      <c r="AH8" s="13">
        <v>0.043182870370370365</v>
      </c>
      <c r="AI8" s="16">
        <f t="shared" si="8"/>
        <v>0.03207175925925925</v>
      </c>
      <c r="AJ8" s="17"/>
      <c r="AK8" s="12">
        <f t="shared" si="9"/>
        <v>896.7881631180079</v>
      </c>
      <c r="AM8" s="15" t="s">
        <v>37</v>
      </c>
      <c r="AN8" s="13">
        <v>0.027430555555555555</v>
      </c>
      <c r="AO8" s="13">
        <v>0.052256944444444446</v>
      </c>
      <c r="AP8" s="16">
        <f t="shared" si="10"/>
        <v>0.02482638888888889</v>
      </c>
      <c r="AQ8" s="17"/>
      <c r="AR8" s="12">
        <f t="shared" si="11"/>
        <v>929.6037296037293</v>
      </c>
      <c r="AT8" s="15" t="s">
        <v>37</v>
      </c>
      <c r="AU8" s="13">
        <v>0.011458333333333334</v>
      </c>
      <c r="AV8" s="13">
        <v>0.055081018518518515</v>
      </c>
      <c r="AW8" s="16">
        <f t="shared" si="12"/>
        <v>0.04362268518518518</v>
      </c>
      <c r="AX8" s="17"/>
      <c r="AY8" s="12">
        <f t="shared" si="13"/>
        <v>792.2525868930751</v>
      </c>
      <c r="BA8" s="15" t="s">
        <v>141</v>
      </c>
      <c r="BB8" s="13">
        <v>0.026736111111111113</v>
      </c>
      <c r="BC8" s="13">
        <v>0.052835648148148145</v>
      </c>
      <c r="BD8" s="16">
        <f t="shared" si="14"/>
        <v>0.026099537037037032</v>
      </c>
      <c r="BE8" s="17"/>
      <c r="BF8" s="12">
        <f t="shared" si="15"/>
        <v>926.3858093126391</v>
      </c>
      <c r="BH8" s="15" t="s">
        <v>65</v>
      </c>
      <c r="BI8" s="13">
        <v>0.026736111111111113</v>
      </c>
      <c r="BJ8" s="13">
        <v>0.0785300925925926</v>
      </c>
      <c r="BK8" s="16">
        <f>IF(BJ8&lt;&gt;"",BJ8-BI8,"")</f>
        <v>0.05179398148148148</v>
      </c>
      <c r="BL8" s="17"/>
      <c r="BM8" s="12">
        <f>IF(BK8&lt;&gt;"",($BK$51/BK8)*1000,"")</f>
        <v>551.7318435754189</v>
      </c>
      <c r="BO8" s="15"/>
      <c r="BP8" s="13"/>
      <c r="BQ8" s="13"/>
      <c r="BR8" s="16">
        <f t="shared" si="16"/>
      </c>
      <c r="BS8" s="17"/>
      <c r="BT8" s="12">
        <f t="shared" si="19"/>
      </c>
      <c r="BV8" s="15" t="s">
        <v>170</v>
      </c>
      <c r="BW8" s="13">
        <v>0.0375</v>
      </c>
      <c r="BX8" s="13">
        <v>0.07057870370370371</v>
      </c>
      <c r="BY8" s="16">
        <f>IF(BX8&lt;&gt;"",BX8-BW8,"")</f>
        <v>0.033078703703703714</v>
      </c>
      <c r="BZ8" s="17"/>
      <c r="CA8" s="12">
        <f>IF(BY8&lt;&gt;"",($BY$51/BY8)*1000,"")</f>
        <v>791.4625612316302</v>
      </c>
      <c r="CC8" s="15" t="s">
        <v>65</v>
      </c>
      <c r="CD8" s="13">
        <v>0.03888888888888889</v>
      </c>
      <c r="CE8" s="13">
        <v>0.051342592592592586</v>
      </c>
      <c r="CF8" s="16">
        <f t="shared" si="17"/>
        <v>0.012453703703703696</v>
      </c>
      <c r="CG8" s="17"/>
      <c r="CH8" s="12">
        <f t="shared" si="18"/>
        <v>864.3122676579934</v>
      </c>
    </row>
    <row r="9" spans="2:86" ht="12.75">
      <c r="B9" s="7" t="s">
        <v>68</v>
      </c>
      <c r="D9" s="15" t="s">
        <v>141</v>
      </c>
      <c r="E9" s="13">
        <v>0.0020833333333333333</v>
      </c>
      <c r="F9" s="13">
        <v>0.03813657407407407</v>
      </c>
      <c r="G9" s="16">
        <f t="shared" si="0"/>
        <v>0.03605324074074074</v>
      </c>
      <c r="H9" s="37"/>
      <c r="I9" s="18">
        <f t="shared" si="1"/>
        <v>969.502407704655</v>
      </c>
      <c r="K9" s="15" t="s">
        <v>37</v>
      </c>
      <c r="L9" s="13">
        <v>0.3354166666666667</v>
      </c>
      <c r="M9" s="13">
        <v>0.3637847222222222</v>
      </c>
      <c r="N9" s="16">
        <f t="shared" si="2"/>
        <v>0.028368055555555494</v>
      </c>
      <c r="O9" s="20"/>
      <c r="P9" s="18">
        <f t="shared" si="3"/>
        <v>966.1362709098378</v>
      </c>
      <c r="R9" s="15" t="s">
        <v>38</v>
      </c>
      <c r="S9" s="13">
        <v>0.006944444444444444</v>
      </c>
      <c r="T9" s="13">
        <v>0.04957175925925925</v>
      </c>
      <c r="U9" s="16">
        <f t="shared" si="4"/>
        <v>0.04262731481481481</v>
      </c>
      <c r="V9" s="17"/>
      <c r="W9" s="18">
        <f t="shared" si="5"/>
        <v>610.9150149334782</v>
      </c>
      <c r="Y9" s="55" t="s">
        <v>170</v>
      </c>
      <c r="Z9" s="13">
        <v>0.03229166666666667</v>
      </c>
      <c r="AA9" s="13">
        <v>0.058634259259259254</v>
      </c>
      <c r="AB9" s="16">
        <f t="shared" si="6"/>
        <v>0.026342592592592584</v>
      </c>
      <c r="AC9" s="19"/>
      <c r="AD9" s="12">
        <f t="shared" si="7"/>
        <v>719.2442882249564</v>
      </c>
      <c r="AF9" s="15" t="s">
        <v>63</v>
      </c>
      <c r="AG9" s="13">
        <v>0.007291666666666666</v>
      </c>
      <c r="AH9" s="13">
        <v>0.043472222222222225</v>
      </c>
      <c r="AI9" s="16">
        <f t="shared" si="8"/>
        <v>0.036180555555555556</v>
      </c>
      <c r="AJ9" s="17"/>
      <c r="AK9" s="12">
        <f t="shared" si="9"/>
        <v>794.945617402431</v>
      </c>
      <c r="AM9" s="15" t="s">
        <v>38</v>
      </c>
      <c r="AN9" s="13">
        <v>0.026041666666666668</v>
      </c>
      <c r="AO9" s="13">
        <v>0.05127314814814815</v>
      </c>
      <c r="AP9" s="16">
        <f t="shared" si="10"/>
        <v>0.025231481481481483</v>
      </c>
      <c r="AQ9" s="17"/>
      <c r="AR9" s="12">
        <f t="shared" si="11"/>
        <v>914.6788990825685</v>
      </c>
      <c r="AT9" s="15" t="s">
        <v>38</v>
      </c>
      <c r="AU9" s="13">
        <v>0.011111111111111112</v>
      </c>
      <c r="AV9" s="13">
        <v>0.05511574074074074</v>
      </c>
      <c r="AW9" s="16">
        <f t="shared" si="12"/>
        <v>0.04400462962962963</v>
      </c>
      <c r="AX9" s="17"/>
      <c r="AY9" s="12">
        <f t="shared" si="13"/>
        <v>785.3761178327195</v>
      </c>
      <c r="BA9" s="15" t="s">
        <v>218</v>
      </c>
      <c r="BB9" s="13">
        <v>0.08125</v>
      </c>
      <c r="BC9" s="13">
        <v>0.13106481481481483</v>
      </c>
      <c r="BD9" s="16">
        <f t="shared" si="14"/>
        <v>0.049814814814814826</v>
      </c>
      <c r="BE9" s="17"/>
      <c r="BF9" s="12">
        <f t="shared" si="15"/>
        <v>485.3624535315986</v>
      </c>
      <c r="BH9" s="15" t="s">
        <v>141</v>
      </c>
      <c r="BI9" s="13">
        <v>0.011458333333333334</v>
      </c>
      <c r="BJ9" s="13">
        <v>0.11381944444444443</v>
      </c>
      <c r="BK9" s="16">
        <f>IF(BJ9&lt;&gt;"",BJ9-BI9,"")</f>
        <v>0.1023611111111111</v>
      </c>
      <c r="BL9" s="17"/>
      <c r="BM9" s="12">
        <f>IF(BK9&lt;&gt;"",($BK$51/BK9)*1000,"")</f>
        <v>279.1723202170964</v>
      </c>
      <c r="BO9" s="15"/>
      <c r="BP9" s="13"/>
      <c r="BQ9" s="13"/>
      <c r="BR9" s="16">
        <f t="shared" si="16"/>
      </c>
      <c r="BS9" s="17"/>
      <c r="BT9" s="12">
        <f t="shared" si="19"/>
      </c>
      <c r="BV9" s="15" t="s">
        <v>63</v>
      </c>
      <c r="BW9" s="13">
        <v>0.04652777777777778</v>
      </c>
      <c r="BX9" s="13">
        <v>0.08283564814814814</v>
      </c>
      <c r="BY9" s="16">
        <f>IF(BX9&lt;&gt;"",BX9-BW9,"")</f>
        <v>0.036307870370370365</v>
      </c>
      <c r="BZ9" s="17"/>
      <c r="CA9" s="12">
        <f>IF(BY9&lt;&gt;"",($BY$51/BY9)*1000,"")</f>
        <v>721.0710870258209</v>
      </c>
      <c r="CC9" s="15" t="s">
        <v>63</v>
      </c>
      <c r="CD9" s="13">
        <v>0.03854166666666667</v>
      </c>
      <c r="CE9" s="13">
        <v>0.0514699074074074</v>
      </c>
      <c r="CF9" s="16">
        <f t="shared" si="17"/>
        <v>0.012928240740740733</v>
      </c>
      <c r="CG9" s="17"/>
      <c r="CH9" s="12">
        <f t="shared" si="18"/>
        <v>832.5872873769031</v>
      </c>
    </row>
    <row r="10" spans="2:86" ht="12.75">
      <c r="B10" s="7" t="s">
        <v>66</v>
      </c>
      <c r="D10" s="15" t="s">
        <v>69</v>
      </c>
      <c r="E10" s="13">
        <v>0.027430555555555555</v>
      </c>
      <c r="F10" s="13">
        <v>0.07349537037037036</v>
      </c>
      <c r="G10" s="16">
        <f t="shared" si="0"/>
        <v>0.04606481481481481</v>
      </c>
      <c r="H10" s="17"/>
      <c r="I10" s="18">
        <f t="shared" si="1"/>
        <v>758.7939698492463</v>
      </c>
      <c r="K10" s="15" t="s">
        <v>39</v>
      </c>
      <c r="L10" s="13">
        <v>0.3350694444444444</v>
      </c>
      <c r="M10" s="13">
        <v>0.3637384259259259</v>
      </c>
      <c r="N10" s="16">
        <f t="shared" si="2"/>
        <v>0.028668981481481504</v>
      </c>
      <c r="O10" s="17"/>
      <c r="P10" s="18">
        <f t="shared" si="3"/>
        <v>955.9951554299578</v>
      </c>
      <c r="R10" s="15" t="s">
        <v>39</v>
      </c>
      <c r="S10" s="13">
        <v>0.006597222222222222</v>
      </c>
      <c r="T10" s="13">
        <v>0.04943287037037037</v>
      </c>
      <c r="U10" s="16">
        <f t="shared" si="4"/>
        <v>0.04283564814814815</v>
      </c>
      <c r="V10" s="37"/>
      <c r="W10" s="18">
        <f t="shared" si="5"/>
        <v>607.9437989732504</v>
      </c>
      <c r="Y10" s="55" t="s">
        <v>38</v>
      </c>
      <c r="Z10" s="13">
        <v>0.03194444444444445</v>
      </c>
      <c r="AA10" s="13">
        <v>0.05865740740740741</v>
      </c>
      <c r="AB10" s="16">
        <f t="shared" si="6"/>
        <v>0.02671296296296296</v>
      </c>
      <c r="AC10" s="19"/>
      <c r="AD10" s="12">
        <f t="shared" si="7"/>
        <v>709.2720970537264</v>
      </c>
      <c r="AF10" s="15" t="s">
        <v>64</v>
      </c>
      <c r="AG10" s="13">
        <v>0.006944444444444444</v>
      </c>
      <c r="AH10" s="13">
        <v>0.04321759259259259</v>
      </c>
      <c r="AI10" s="16">
        <f t="shared" si="8"/>
        <v>0.03627314814814815</v>
      </c>
      <c r="AJ10" s="17"/>
      <c r="AK10" s="12">
        <f t="shared" si="9"/>
        <v>792.9164007657942</v>
      </c>
      <c r="AM10" s="15" t="s">
        <v>170</v>
      </c>
      <c r="AN10" s="13">
        <v>0.025694444444444447</v>
      </c>
      <c r="AO10" s="13">
        <v>0.05098379629629629</v>
      </c>
      <c r="AP10" s="16">
        <f t="shared" si="10"/>
        <v>0.025289351851851844</v>
      </c>
      <c r="AQ10" s="17"/>
      <c r="AR10" s="12">
        <f t="shared" si="11"/>
        <v>912.5858123569794</v>
      </c>
      <c r="AT10" s="15" t="s">
        <v>39</v>
      </c>
      <c r="AU10" s="13">
        <v>0.01076388888888889</v>
      </c>
      <c r="AV10" s="13">
        <v>0.05502314814814815</v>
      </c>
      <c r="AW10" s="16">
        <f t="shared" si="12"/>
        <v>0.044259259259259255</v>
      </c>
      <c r="AX10" s="17"/>
      <c r="AY10" s="12">
        <f t="shared" si="13"/>
        <v>780.8577405857741</v>
      </c>
      <c r="BA10" s="15" t="s">
        <v>64</v>
      </c>
      <c r="BB10" s="13">
        <v>0.001736111111111111</v>
      </c>
      <c r="BC10" s="13"/>
      <c r="BD10" s="16">
        <f t="shared" si="14"/>
      </c>
      <c r="BE10" s="17"/>
      <c r="BF10" s="12">
        <f t="shared" si="15"/>
      </c>
      <c r="BH10" s="15" t="s">
        <v>170</v>
      </c>
      <c r="BI10" s="13">
        <v>0.011111111111111112</v>
      </c>
      <c r="BJ10" s="13">
        <v>0.11384259259259259</v>
      </c>
      <c r="BK10" s="16">
        <f>IF(BJ10&lt;&gt;"",BJ10-BI10,"")</f>
        <v>0.10273148148148148</v>
      </c>
      <c r="BL10" s="17"/>
      <c r="BM10" s="12">
        <f>IF(BK10&lt;&gt;"",($BK$51/BK10)*1000,"")</f>
        <v>278.1658404686796</v>
      </c>
      <c r="BO10" s="15"/>
      <c r="BP10" s="13"/>
      <c r="BQ10" s="13"/>
      <c r="BR10" s="16">
        <f t="shared" si="16"/>
      </c>
      <c r="BS10" s="17"/>
      <c r="BT10" s="12">
        <f t="shared" si="19"/>
      </c>
      <c r="BV10" s="15" t="s">
        <v>65</v>
      </c>
      <c r="BW10" s="13">
        <v>0.04618055555555556</v>
      </c>
      <c r="BX10" s="13">
        <v>0.08284722222222222</v>
      </c>
      <c r="BY10" s="16">
        <f>IF(BX10&lt;&gt;"",BX10-BW10,"")</f>
        <v>0.03666666666666667</v>
      </c>
      <c r="BZ10" s="17"/>
      <c r="CA10" s="12">
        <f>IF(BY10&lt;&gt;"",($BY$51/BY10)*1000,"")</f>
        <v>714.0151515151515</v>
      </c>
      <c r="CC10" s="15" t="s">
        <v>38</v>
      </c>
      <c r="CD10" s="13">
        <v>0.026412037037037036</v>
      </c>
      <c r="CE10" s="13">
        <v>0.03951388888888889</v>
      </c>
      <c r="CF10" s="16">
        <f t="shared" si="17"/>
        <v>0.013101851851851854</v>
      </c>
      <c r="CG10" s="17"/>
      <c r="CH10" s="12">
        <f t="shared" si="18"/>
        <v>821.5547703180213</v>
      </c>
    </row>
    <row r="11" spans="2:86" ht="12.75">
      <c r="B11" s="7" t="s">
        <v>72</v>
      </c>
      <c r="D11" s="15" t="s">
        <v>68</v>
      </c>
      <c r="E11" s="13">
        <v>0.027777777777777776</v>
      </c>
      <c r="F11" s="13">
        <v>0.10065972222222223</v>
      </c>
      <c r="G11" s="16">
        <f t="shared" si="0"/>
        <v>0.07288194444444446</v>
      </c>
      <c r="H11" s="17"/>
      <c r="I11" s="18">
        <f t="shared" si="1"/>
        <v>479.59345720184206</v>
      </c>
      <c r="K11" s="15" t="s">
        <v>141</v>
      </c>
      <c r="L11" s="13">
        <v>0.3340277777777778</v>
      </c>
      <c r="M11" s="13">
        <v>0.3637268518518519</v>
      </c>
      <c r="N11" s="16">
        <f t="shared" si="2"/>
        <v>0.029699074074074072</v>
      </c>
      <c r="O11" s="51"/>
      <c r="P11" s="18">
        <f t="shared" si="3"/>
        <v>922.8371005455992</v>
      </c>
      <c r="R11" s="15" t="s">
        <v>37</v>
      </c>
      <c r="S11" s="13">
        <v>0.00625</v>
      </c>
      <c r="T11" s="13">
        <v>0.04946759259259259</v>
      </c>
      <c r="U11" s="16">
        <f t="shared" si="4"/>
        <v>0.04321759259259259</v>
      </c>
      <c r="V11" s="17"/>
      <c r="W11" s="18">
        <f t="shared" si="5"/>
        <v>602.5709694697375</v>
      </c>
      <c r="Y11" s="57" t="s">
        <v>69</v>
      </c>
      <c r="Z11" s="13">
        <v>0.08055555555555556</v>
      </c>
      <c r="AA11" s="13">
        <v>0.10868055555555556</v>
      </c>
      <c r="AB11" s="16">
        <f t="shared" si="6"/>
        <v>0.028124999999999997</v>
      </c>
      <c r="AC11" s="19"/>
      <c r="AD11" s="12">
        <f t="shared" si="7"/>
        <v>673.6625514403295</v>
      </c>
      <c r="AF11" s="15" t="s">
        <v>65</v>
      </c>
      <c r="AG11" s="13">
        <v>0.006597222222222222</v>
      </c>
      <c r="AH11" s="13">
        <v>0.043333333333333335</v>
      </c>
      <c r="AI11" s="16">
        <f t="shared" si="8"/>
        <v>0.036736111111111115</v>
      </c>
      <c r="AJ11" s="17"/>
      <c r="AK11" s="12">
        <f t="shared" si="9"/>
        <v>782.9237555135472</v>
      </c>
      <c r="AM11" s="15" t="s">
        <v>213</v>
      </c>
      <c r="AN11" s="13">
        <v>0.02534722222222222</v>
      </c>
      <c r="AO11" s="13">
        <v>0.051388888888888894</v>
      </c>
      <c r="AP11" s="16">
        <f t="shared" si="10"/>
        <v>0.026041666666666675</v>
      </c>
      <c r="AQ11" s="17"/>
      <c r="AR11" s="12">
        <f t="shared" si="11"/>
        <v>886.2222222222218</v>
      </c>
      <c r="AT11" s="15" t="s">
        <v>63</v>
      </c>
      <c r="AU11" s="13">
        <v>0.03715277777777778</v>
      </c>
      <c r="AV11" s="13">
        <v>0.10616898148148148</v>
      </c>
      <c r="AW11" s="16">
        <f t="shared" si="12"/>
        <v>0.0690162037037037</v>
      </c>
      <c r="AX11" s="17"/>
      <c r="AY11" s="12">
        <f t="shared" si="13"/>
        <v>500.754653697803</v>
      </c>
      <c r="BA11" s="15" t="s">
        <v>63</v>
      </c>
      <c r="BB11" s="13">
        <v>0.0020833333333333333</v>
      </c>
      <c r="BC11" s="13"/>
      <c r="BD11" s="16">
        <f t="shared" si="14"/>
      </c>
      <c r="BE11" s="17"/>
      <c r="BF11" s="12">
        <f t="shared" si="15"/>
      </c>
      <c r="BH11" s="15"/>
      <c r="BI11" s="13"/>
      <c r="BJ11" s="13"/>
      <c r="BK11" s="16"/>
      <c r="BL11" s="17"/>
      <c r="BM11" s="12"/>
      <c r="BO11" s="15"/>
      <c r="BP11" s="13"/>
      <c r="BQ11" s="13"/>
      <c r="BR11" s="16">
        <f t="shared" si="16"/>
      </c>
      <c r="BS11" s="17"/>
      <c r="BT11" s="12">
        <f t="shared" si="19"/>
      </c>
      <c r="BV11" s="15"/>
      <c r="BW11" s="13"/>
      <c r="BX11" s="13"/>
      <c r="BY11" s="16">
        <f aca="true" t="shared" si="20" ref="BY11:BY50">IF(BX11&lt;&gt;"",BX11-BW11,"")</f>
      </c>
      <c r="BZ11" s="17"/>
      <c r="CA11" s="12">
        <f aca="true" t="shared" si="21" ref="CA11:CA50">IF(BY11&lt;&gt;"",($BY$51/BY11)*1000,"")</f>
      </c>
      <c r="CC11" s="15" t="s">
        <v>170</v>
      </c>
      <c r="CD11" s="13">
        <v>0.027083333333333334</v>
      </c>
      <c r="CE11" s="13">
        <v>0.041180555555555554</v>
      </c>
      <c r="CF11" s="16">
        <f t="shared" si="17"/>
        <v>0.01409722222222222</v>
      </c>
      <c r="CG11" s="17"/>
      <c r="CH11" s="12">
        <f t="shared" si="18"/>
        <v>763.5467980295571</v>
      </c>
    </row>
    <row r="12" spans="2:86" ht="12.75">
      <c r="B12" s="7" t="s">
        <v>62</v>
      </c>
      <c r="D12" s="15" t="s">
        <v>142</v>
      </c>
      <c r="E12" s="13"/>
      <c r="F12" s="13"/>
      <c r="G12" s="16">
        <f t="shared" si="0"/>
      </c>
      <c r="H12" s="17"/>
      <c r="I12" s="18">
        <f t="shared" si="1"/>
      </c>
      <c r="K12" s="15"/>
      <c r="L12" s="13"/>
      <c r="M12" s="13"/>
      <c r="N12" s="16">
        <f aca="true" t="shared" si="22" ref="N12:N50">IF(M12&lt;&gt;"",M12-L12,"")</f>
      </c>
      <c r="O12" s="33"/>
      <c r="P12" s="18">
        <f aca="true" t="shared" si="23" ref="P12:P50">IF(N12&lt;&gt;"",($N$51/N12)*1000,"")</f>
      </c>
      <c r="R12" s="15" t="s">
        <v>170</v>
      </c>
      <c r="S12" s="13">
        <v>0.005902777777777778</v>
      </c>
      <c r="T12" s="13">
        <v>0.04945601851851852</v>
      </c>
      <c r="U12" s="16">
        <f t="shared" si="4"/>
        <v>0.04355324074074074</v>
      </c>
      <c r="V12" s="37"/>
      <c r="W12" s="18">
        <f t="shared" si="5"/>
        <v>597.9271857560458</v>
      </c>
      <c r="Y12" s="39" t="s">
        <v>63</v>
      </c>
      <c r="Z12" s="40">
        <v>0.015625</v>
      </c>
      <c r="AA12" s="13">
        <v>0.04493055555555556</v>
      </c>
      <c r="AB12" s="16">
        <f t="shared" si="6"/>
        <v>0.029305555555555557</v>
      </c>
      <c r="AC12" s="35"/>
      <c r="AD12" s="12">
        <f t="shared" si="7"/>
        <v>646.5244865718801</v>
      </c>
      <c r="AF12" s="15"/>
      <c r="AG12" s="13"/>
      <c r="AH12" s="13"/>
      <c r="AI12" s="16">
        <f t="shared" si="8"/>
      </c>
      <c r="AJ12" s="17"/>
      <c r="AK12" s="12">
        <f t="shared" si="9"/>
      </c>
      <c r="AM12" s="15" t="s">
        <v>65</v>
      </c>
      <c r="AN12" s="13">
        <v>0.005208333333333333</v>
      </c>
      <c r="AO12" s="13">
        <v>0.03311342592592593</v>
      </c>
      <c r="AP12" s="16">
        <f t="shared" si="10"/>
        <v>0.027905092592592596</v>
      </c>
      <c r="AQ12" s="17"/>
      <c r="AR12" s="12">
        <f t="shared" si="11"/>
        <v>827.0427208627123</v>
      </c>
      <c r="AT12" s="15" t="s">
        <v>64</v>
      </c>
      <c r="AU12" s="13">
        <v>0.03680555555555556</v>
      </c>
      <c r="AV12" s="13">
        <v>0.10619212962962964</v>
      </c>
      <c r="AW12" s="16">
        <f t="shared" si="12"/>
        <v>0.06938657407407409</v>
      </c>
      <c r="AX12" s="17"/>
      <c r="AY12" s="12">
        <f t="shared" si="13"/>
        <v>498.0817347789823</v>
      </c>
      <c r="BA12" s="15" t="s">
        <v>65</v>
      </c>
      <c r="BB12" s="13">
        <v>0.0024305555555555556</v>
      </c>
      <c r="BC12" s="13"/>
      <c r="BD12" s="16">
        <f t="shared" si="14"/>
      </c>
      <c r="BE12" s="17"/>
      <c r="BF12" s="12">
        <f t="shared" si="15"/>
      </c>
      <c r="BH12" s="15"/>
      <c r="BI12" s="13"/>
      <c r="BJ12" s="13"/>
      <c r="BK12" s="16"/>
      <c r="BL12" s="17"/>
      <c r="BM12" s="12"/>
      <c r="BO12" s="15"/>
      <c r="BP12" s="13"/>
      <c r="BQ12" s="13"/>
      <c r="BR12" s="16">
        <f t="shared" si="16"/>
      </c>
      <c r="BS12" s="17"/>
      <c r="BT12" s="12">
        <f t="shared" si="19"/>
      </c>
      <c r="BV12" s="15"/>
      <c r="BW12" s="13"/>
      <c r="BX12" s="13"/>
      <c r="BY12" s="16">
        <f t="shared" si="20"/>
      </c>
      <c r="BZ12" s="17"/>
      <c r="CA12" s="12">
        <f t="shared" si="21"/>
      </c>
      <c r="CC12" s="15"/>
      <c r="CD12" s="13"/>
      <c r="CE12" s="13"/>
      <c r="CF12" s="16">
        <f aca="true" t="shared" si="24" ref="CF12:CF50">IF(CE12&lt;&gt;"",CE12-CD12,"")</f>
      </c>
      <c r="CG12" s="17"/>
      <c r="CH12" s="12">
        <f aca="true" t="shared" si="25" ref="CH12:CH50">IF(CF12&lt;&gt;"",($CF$51/CF12)*1000,"")</f>
      </c>
    </row>
    <row r="13" spans="2:86" ht="12.75">
      <c r="B13" s="7" t="s">
        <v>213</v>
      </c>
      <c r="D13" s="15"/>
      <c r="E13" s="13"/>
      <c r="F13" s="13"/>
      <c r="G13" s="16">
        <f aca="true" t="shared" si="26" ref="G13:G50">IF(F13&lt;&gt;"",F13-E13,"")</f>
      </c>
      <c r="H13" s="17"/>
      <c r="I13" s="18">
        <f aca="true" t="shared" si="27" ref="I13:I50">IF(G13&lt;&gt;"",($G$51/G13)*1000,"")</f>
      </c>
      <c r="K13" s="15"/>
      <c r="L13" s="13"/>
      <c r="M13" s="13"/>
      <c r="N13" s="16">
        <f t="shared" si="22"/>
      </c>
      <c r="O13" s="17"/>
      <c r="P13" s="18">
        <f t="shared" si="23"/>
      </c>
      <c r="R13" s="15"/>
      <c r="S13" s="13"/>
      <c r="T13" s="13"/>
      <c r="U13" s="16">
        <f aca="true" t="shared" si="28" ref="U13:U50">IF(T13&lt;&gt;"",T13-S13,"")</f>
      </c>
      <c r="V13" s="17"/>
      <c r="W13" s="18">
        <f aca="true" t="shared" si="29" ref="W13:W50">IF(U13&lt;&gt;"",($U$51/U13)*1000,"")</f>
      </c>
      <c r="Y13" s="39" t="s">
        <v>64</v>
      </c>
      <c r="Z13" s="40">
        <v>0.015277777777777777</v>
      </c>
      <c r="AA13" s="13">
        <v>0.04476851851851852</v>
      </c>
      <c r="AB13" s="16">
        <f t="shared" si="6"/>
        <v>0.02949074074074074</v>
      </c>
      <c r="AC13" s="19"/>
      <c r="AD13" s="12">
        <f t="shared" si="7"/>
        <v>642.464678178964</v>
      </c>
      <c r="AF13" s="15"/>
      <c r="AG13" s="13"/>
      <c r="AH13" s="13"/>
      <c r="AI13" s="16">
        <f t="shared" si="8"/>
      </c>
      <c r="AJ13" s="17"/>
      <c r="AK13" s="12">
        <f t="shared" si="9"/>
      </c>
      <c r="AM13" s="15" t="s">
        <v>64</v>
      </c>
      <c r="AN13" s="13">
        <v>0.003472222222222222</v>
      </c>
      <c r="AO13" s="13">
        <v>0.03208333333333333</v>
      </c>
      <c r="AP13" s="16">
        <f t="shared" si="10"/>
        <v>0.028611111111111108</v>
      </c>
      <c r="AQ13" s="17"/>
      <c r="AR13" s="12">
        <f t="shared" si="11"/>
        <v>806.6343042071197</v>
      </c>
      <c r="AT13" s="15"/>
      <c r="AU13" s="13"/>
      <c r="AV13" s="13"/>
      <c r="AW13" s="16">
        <f aca="true" t="shared" si="30" ref="AW13:AW50">IF(AV13&lt;&gt;"",AV13-AU13,"")</f>
      </c>
      <c r="AX13" s="17"/>
      <c r="AY13" s="12">
        <f aca="true" t="shared" si="31" ref="AY13:AY50">IF(AW13&lt;&gt;"",($AW$51/AW13)*1000,"")</f>
      </c>
      <c r="BA13" s="15"/>
      <c r="BB13" s="13"/>
      <c r="BC13" s="13"/>
      <c r="BD13" s="16">
        <f aca="true" t="shared" si="32" ref="BD13:BD50">IF(BC13&lt;&gt;"",BC13-BB13,"")</f>
      </c>
      <c r="BE13" s="17"/>
      <c r="BF13" s="12">
        <f aca="true" t="shared" si="33" ref="BF13:BF50">IF(BD13&lt;&gt;"",($BD$51/BD13)*1000,"")</f>
      </c>
      <c r="BH13" s="15"/>
      <c r="BI13" s="13"/>
      <c r="BJ13" s="13"/>
      <c r="BK13" s="16">
        <f aca="true" t="shared" si="34" ref="BK13:BK50">IF(BJ13&lt;&gt;"",BJ13-BI13,"")</f>
      </c>
      <c r="BL13" s="17"/>
      <c r="BM13" s="12">
        <f aca="true" t="shared" si="35" ref="BM13:BM50">IF(BK13&lt;&gt;"",($BK$51/BK13)*1000,"")</f>
      </c>
      <c r="BO13" s="15"/>
      <c r="BP13" s="13"/>
      <c r="BQ13" s="13"/>
      <c r="BR13" s="16">
        <f t="shared" si="16"/>
      </c>
      <c r="BS13" s="17"/>
      <c r="BT13" s="12">
        <f t="shared" si="19"/>
      </c>
      <c r="BV13" s="15"/>
      <c r="BW13" s="13"/>
      <c r="BX13" s="13"/>
      <c r="BY13" s="16">
        <f t="shared" si="20"/>
      </c>
      <c r="BZ13" s="17"/>
      <c r="CA13" s="12">
        <f t="shared" si="21"/>
      </c>
      <c r="CC13" s="15"/>
      <c r="CD13" s="13"/>
      <c r="CE13" s="13"/>
      <c r="CF13" s="16">
        <f t="shared" si="24"/>
      </c>
      <c r="CG13" s="17"/>
      <c r="CH13" s="12">
        <f t="shared" si="25"/>
      </c>
    </row>
    <row r="14" spans="2:86" ht="12.75">
      <c r="B14" s="7" t="s">
        <v>70</v>
      </c>
      <c r="D14" s="15"/>
      <c r="E14" s="13"/>
      <c r="F14" s="13"/>
      <c r="G14" s="16">
        <f t="shared" si="26"/>
      </c>
      <c r="H14" s="17"/>
      <c r="I14" s="18">
        <f t="shared" si="27"/>
      </c>
      <c r="K14" s="20"/>
      <c r="L14" s="13"/>
      <c r="M14" s="13"/>
      <c r="N14" s="21">
        <f t="shared" si="22"/>
      </c>
      <c r="O14" s="17"/>
      <c r="P14" s="18">
        <f t="shared" si="23"/>
      </c>
      <c r="R14" s="15"/>
      <c r="S14" s="13"/>
      <c r="T14" s="13"/>
      <c r="U14" s="16">
        <f t="shared" si="28"/>
      </c>
      <c r="V14" s="17"/>
      <c r="W14" s="18">
        <f t="shared" si="29"/>
      </c>
      <c r="Y14" s="39" t="s">
        <v>65</v>
      </c>
      <c r="Z14" s="40">
        <v>0.014930555555555556</v>
      </c>
      <c r="AA14" s="13">
        <v>0.044606481481481476</v>
      </c>
      <c r="AB14" s="16">
        <f t="shared" si="6"/>
        <v>0.029675925925925918</v>
      </c>
      <c r="AC14" s="19"/>
      <c r="AD14" s="12">
        <f>IF(AB14&lt;&gt;"",($AB$51/AB14)*1000,"")</f>
        <v>638.4555382215292</v>
      </c>
      <c r="AF14" s="15"/>
      <c r="AG14" s="13"/>
      <c r="AH14" s="13"/>
      <c r="AI14" s="16">
        <f t="shared" si="8"/>
      </c>
      <c r="AJ14" s="17"/>
      <c r="AK14" s="12">
        <f t="shared" si="9"/>
      </c>
      <c r="AM14" s="15" t="s">
        <v>63</v>
      </c>
      <c r="AN14" s="13">
        <v>0.003125</v>
      </c>
      <c r="AO14" s="13">
        <v>0.032719907407407406</v>
      </c>
      <c r="AP14" s="16">
        <f t="shared" si="10"/>
        <v>0.029594907407407407</v>
      </c>
      <c r="AQ14" s="17"/>
      <c r="AR14" s="12">
        <f>IF(AP14&lt;&gt;"",($AP$51/AP14)*1000,"")</f>
        <v>779.820101681658</v>
      </c>
      <c r="AT14" s="15"/>
      <c r="AU14" s="13"/>
      <c r="AV14" s="13"/>
      <c r="AW14" s="16">
        <f t="shared" si="30"/>
      </c>
      <c r="AX14" s="17"/>
      <c r="AY14" s="12">
        <f t="shared" si="31"/>
      </c>
      <c r="BA14" s="15"/>
      <c r="BB14" s="13"/>
      <c r="BC14" s="13"/>
      <c r="BD14" s="16">
        <f t="shared" si="32"/>
      </c>
      <c r="BE14" s="17"/>
      <c r="BF14" s="12">
        <f t="shared" si="33"/>
      </c>
      <c r="BH14" s="15"/>
      <c r="BI14" s="13"/>
      <c r="BJ14" s="13"/>
      <c r="BK14" s="16">
        <f t="shared" si="34"/>
      </c>
      <c r="BL14" s="17"/>
      <c r="BM14" s="12">
        <f t="shared" si="35"/>
      </c>
      <c r="BO14" s="15"/>
      <c r="BP14" s="13"/>
      <c r="BQ14" s="13"/>
      <c r="BR14" s="16">
        <f t="shared" si="16"/>
      </c>
      <c r="BS14" s="17"/>
      <c r="BT14" s="12">
        <f t="shared" si="19"/>
      </c>
      <c r="BV14" s="15"/>
      <c r="BW14" s="13"/>
      <c r="BX14" s="13"/>
      <c r="BY14" s="16">
        <f t="shared" si="20"/>
      </c>
      <c r="BZ14" s="17"/>
      <c r="CA14" s="12">
        <f t="shared" si="21"/>
      </c>
      <c r="CC14" s="15"/>
      <c r="CD14" s="13"/>
      <c r="CE14" s="13"/>
      <c r="CF14" s="16">
        <f t="shared" si="24"/>
      </c>
      <c r="CG14" s="17"/>
      <c r="CH14" s="12">
        <f t="shared" si="25"/>
      </c>
    </row>
    <row r="15" spans="2:86" ht="12.75">
      <c r="B15" s="7" t="s">
        <v>57</v>
      </c>
      <c r="D15" s="15"/>
      <c r="E15" s="13"/>
      <c r="F15" s="13"/>
      <c r="G15" s="16">
        <f t="shared" si="26"/>
      </c>
      <c r="H15" s="17"/>
      <c r="I15" s="18">
        <f t="shared" si="27"/>
      </c>
      <c r="K15" s="15"/>
      <c r="L15" s="13"/>
      <c r="M15" s="13"/>
      <c r="N15" s="16">
        <f t="shared" si="22"/>
      </c>
      <c r="O15" s="33"/>
      <c r="P15" s="18">
        <f t="shared" si="23"/>
      </c>
      <c r="R15" s="15"/>
      <c r="S15" s="13"/>
      <c r="T15" s="13"/>
      <c r="U15" s="16">
        <f t="shared" si="28"/>
      </c>
      <c r="V15" s="17"/>
      <c r="W15" s="18">
        <f t="shared" si="29"/>
      </c>
      <c r="Y15" s="41" t="s">
        <v>68</v>
      </c>
      <c r="Z15" s="40">
        <v>0.08090277777777778</v>
      </c>
      <c r="AA15" s="13">
        <v>0.11148148148148147</v>
      </c>
      <c r="AB15" s="16">
        <f t="shared" si="6"/>
        <v>0.03057870370370369</v>
      </c>
      <c r="AC15" s="19"/>
      <c r="AD15" s="12">
        <f t="shared" si="7"/>
        <v>619.6063588190768</v>
      </c>
      <c r="AF15" s="15"/>
      <c r="AG15" s="13"/>
      <c r="AH15" s="13"/>
      <c r="AI15" s="16">
        <f t="shared" si="8"/>
      </c>
      <c r="AJ15" s="17"/>
      <c r="AK15" s="12">
        <f t="shared" si="9"/>
      </c>
      <c r="AM15" s="15"/>
      <c r="AN15" s="13"/>
      <c r="AO15" s="13"/>
      <c r="AP15" s="16">
        <f t="shared" si="10"/>
      </c>
      <c r="AQ15" s="17"/>
      <c r="AR15" s="12">
        <f t="shared" si="11"/>
      </c>
      <c r="AT15" s="15"/>
      <c r="AU15" s="13"/>
      <c r="AV15" s="13"/>
      <c r="AW15" s="16">
        <f t="shared" si="30"/>
      </c>
      <c r="AX15" s="17"/>
      <c r="AY15" s="12">
        <f t="shared" si="31"/>
      </c>
      <c r="BA15" s="15"/>
      <c r="BB15" s="13"/>
      <c r="BC15" s="13"/>
      <c r="BD15" s="16">
        <f t="shared" si="32"/>
      </c>
      <c r="BE15" s="17"/>
      <c r="BF15" s="12">
        <f t="shared" si="33"/>
      </c>
      <c r="BH15" s="15"/>
      <c r="BI15" s="13"/>
      <c r="BJ15" s="13"/>
      <c r="BK15" s="16">
        <f t="shared" si="34"/>
      </c>
      <c r="BL15" s="17"/>
      <c r="BM15" s="12">
        <f t="shared" si="35"/>
      </c>
      <c r="BO15" s="15"/>
      <c r="BP15" s="13"/>
      <c r="BQ15" s="13"/>
      <c r="BR15" s="16">
        <f t="shared" si="16"/>
      </c>
      <c r="BS15" s="17"/>
      <c r="BT15" s="12">
        <f t="shared" si="19"/>
      </c>
      <c r="BV15" s="15"/>
      <c r="BW15" s="13"/>
      <c r="BX15" s="13"/>
      <c r="BY15" s="16">
        <f t="shared" si="20"/>
      </c>
      <c r="BZ15" s="17"/>
      <c r="CA15" s="12">
        <f t="shared" si="21"/>
      </c>
      <c r="CC15" s="15"/>
      <c r="CD15" s="13"/>
      <c r="CE15" s="13"/>
      <c r="CF15" s="16">
        <f t="shared" si="24"/>
      </c>
      <c r="CG15" s="17"/>
      <c r="CH15" s="12">
        <f t="shared" si="25"/>
      </c>
    </row>
    <row r="16" spans="2:86" ht="12.75">
      <c r="B16" s="7" t="s">
        <v>170</v>
      </c>
      <c r="D16" s="15"/>
      <c r="E16" s="13"/>
      <c r="F16" s="13"/>
      <c r="G16" s="16">
        <f t="shared" si="26"/>
      </c>
      <c r="H16" s="17"/>
      <c r="I16" s="18">
        <f t="shared" si="27"/>
      </c>
      <c r="K16" s="15"/>
      <c r="L16" s="13"/>
      <c r="M16" s="13"/>
      <c r="N16" s="16">
        <f t="shared" si="22"/>
      </c>
      <c r="O16" s="33"/>
      <c r="P16" s="18">
        <f t="shared" si="23"/>
      </c>
      <c r="R16" s="15"/>
      <c r="S16" s="13"/>
      <c r="T16" s="13"/>
      <c r="U16" s="16">
        <f t="shared" si="28"/>
      </c>
      <c r="V16" s="17"/>
      <c r="W16" s="18">
        <f t="shared" si="29"/>
      </c>
      <c r="Y16" s="8"/>
      <c r="Z16" s="13"/>
      <c r="AA16" s="13"/>
      <c r="AB16" s="16">
        <f t="shared" si="6"/>
      </c>
      <c r="AC16" s="19"/>
      <c r="AD16" s="12">
        <f t="shared" si="7"/>
      </c>
      <c r="AF16" s="15"/>
      <c r="AG16" s="13"/>
      <c r="AH16" s="13"/>
      <c r="AI16" s="16">
        <f t="shared" si="8"/>
      </c>
      <c r="AJ16" s="17"/>
      <c r="AK16" s="12">
        <f t="shared" si="9"/>
      </c>
      <c r="AM16" s="15"/>
      <c r="AN16" s="13"/>
      <c r="AO16" s="13"/>
      <c r="AP16" s="16">
        <f t="shared" si="10"/>
      </c>
      <c r="AQ16" s="17"/>
      <c r="AR16" s="12">
        <f t="shared" si="11"/>
      </c>
      <c r="AT16" s="15"/>
      <c r="AU16" s="13"/>
      <c r="AV16" s="13"/>
      <c r="AW16" s="16">
        <f t="shared" si="30"/>
      </c>
      <c r="AX16" s="17"/>
      <c r="AY16" s="12">
        <f t="shared" si="31"/>
      </c>
      <c r="BA16" s="15"/>
      <c r="BB16" s="13"/>
      <c r="BC16" s="13"/>
      <c r="BD16" s="16">
        <f t="shared" si="32"/>
      </c>
      <c r="BE16" s="17"/>
      <c r="BF16" s="12">
        <f t="shared" si="33"/>
      </c>
      <c r="BH16" s="15"/>
      <c r="BI16" s="13"/>
      <c r="BJ16" s="13"/>
      <c r="BK16" s="16">
        <f t="shared" si="34"/>
      </c>
      <c r="BL16" s="17"/>
      <c r="BM16" s="12">
        <f t="shared" si="35"/>
      </c>
      <c r="BO16" s="15"/>
      <c r="BP16" s="13"/>
      <c r="BQ16" s="13"/>
      <c r="BR16" s="16">
        <f t="shared" si="16"/>
      </c>
      <c r="BS16" s="17"/>
      <c r="BT16" s="12">
        <f t="shared" si="19"/>
      </c>
      <c r="BV16" s="15"/>
      <c r="BW16" s="13"/>
      <c r="BX16" s="13"/>
      <c r="BY16" s="16">
        <f t="shared" si="20"/>
      </c>
      <c r="BZ16" s="17"/>
      <c r="CA16" s="12">
        <f t="shared" si="21"/>
      </c>
      <c r="CC16" s="15"/>
      <c r="CD16" s="13"/>
      <c r="CE16" s="13"/>
      <c r="CF16" s="16">
        <f t="shared" si="24"/>
      </c>
      <c r="CG16" s="17"/>
      <c r="CH16" s="12">
        <f t="shared" si="25"/>
      </c>
    </row>
    <row r="17" spans="2:86" ht="12.75">
      <c r="B17" s="7" t="s">
        <v>195</v>
      </c>
      <c r="D17" s="15"/>
      <c r="E17" s="13"/>
      <c r="F17" s="13"/>
      <c r="G17" s="16">
        <f t="shared" si="26"/>
      </c>
      <c r="H17" s="17"/>
      <c r="I17" s="18">
        <f t="shared" si="27"/>
      </c>
      <c r="K17" s="15"/>
      <c r="L17" s="13"/>
      <c r="M17" s="13"/>
      <c r="N17" s="16">
        <f t="shared" si="22"/>
      </c>
      <c r="O17" s="33"/>
      <c r="P17" s="18">
        <f t="shared" si="23"/>
      </c>
      <c r="R17" s="15"/>
      <c r="S17" s="13"/>
      <c r="T17" s="13"/>
      <c r="U17" s="16">
        <f t="shared" si="28"/>
      </c>
      <c r="V17" s="17"/>
      <c r="W17" s="18">
        <f t="shared" si="29"/>
      </c>
      <c r="Y17" s="15"/>
      <c r="Z17" s="13"/>
      <c r="AA17" s="13"/>
      <c r="AB17" s="16">
        <f t="shared" si="6"/>
      </c>
      <c r="AC17" s="19"/>
      <c r="AD17" s="12">
        <f t="shared" si="7"/>
      </c>
      <c r="AF17" s="15"/>
      <c r="AG17" s="13"/>
      <c r="AH17" s="13"/>
      <c r="AI17" s="16">
        <f t="shared" si="8"/>
      </c>
      <c r="AJ17" s="17"/>
      <c r="AK17" s="12">
        <f t="shared" si="9"/>
      </c>
      <c r="AM17" s="15"/>
      <c r="AN17" s="13"/>
      <c r="AO17" s="13"/>
      <c r="AP17" s="16">
        <f t="shared" si="10"/>
      </c>
      <c r="AQ17" s="17"/>
      <c r="AR17" s="12">
        <f t="shared" si="11"/>
      </c>
      <c r="AT17" s="15"/>
      <c r="AU17" s="13"/>
      <c r="AV17" s="13"/>
      <c r="AW17" s="16">
        <f t="shared" si="30"/>
      </c>
      <c r="AX17" s="17"/>
      <c r="AY17" s="12">
        <f t="shared" si="31"/>
      </c>
      <c r="BA17" s="15"/>
      <c r="BB17" s="13"/>
      <c r="BC17" s="13"/>
      <c r="BD17" s="16">
        <f t="shared" si="32"/>
      </c>
      <c r="BE17" s="17"/>
      <c r="BF17" s="12">
        <f t="shared" si="33"/>
      </c>
      <c r="BH17" s="15"/>
      <c r="BI17" s="13"/>
      <c r="BJ17" s="13"/>
      <c r="BK17" s="16">
        <f t="shared" si="34"/>
      </c>
      <c r="BL17" s="17"/>
      <c r="BM17" s="12">
        <f t="shared" si="35"/>
      </c>
      <c r="BO17" s="15"/>
      <c r="BP17" s="13"/>
      <c r="BQ17" s="13"/>
      <c r="BR17" s="16">
        <f t="shared" si="16"/>
      </c>
      <c r="BS17" s="17"/>
      <c r="BT17" s="12">
        <f t="shared" si="19"/>
      </c>
      <c r="BV17" s="15"/>
      <c r="BW17" s="13"/>
      <c r="BX17" s="13"/>
      <c r="BY17" s="16">
        <f t="shared" si="20"/>
      </c>
      <c r="BZ17" s="17"/>
      <c r="CA17" s="12">
        <f t="shared" si="21"/>
      </c>
      <c r="CC17" s="15"/>
      <c r="CD17" s="13"/>
      <c r="CE17" s="13"/>
      <c r="CF17" s="16">
        <f t="shared" si="24"/>
      </c>
      <c r="CG17" s="17"/>
      <c r="CH17" s="12">
        <f t="shared" si="25"/>
      </c>
    </row>
    <row r="18" spans="2:86" ht="12.75">
      <c r="B18" s="7" t="s">
        <v>37</v>
      </c>
      <c r="D18" s="15"/>
      <c r="E18" s="13"/>
      <c r="F18" s="13"/>
      <c r="G18" s="16">
        <f t="shared" si="26"/>
      </c>
      <c r="H18" s="17"/>
      <c r="I18" s="18">
        <f t="shared" si="27"/>
      </c>
      <c r="K18" s="15"/>
      <c r="L18" s="13"/>
      <c r="M18" s="13"/>
      <c r="N18" s="16">
        <f t="shared" si="22"/>
      </c>
      <c r="O18" s="17"/>
      <c r="P18" s="18">
        <f t="shared" si="23"/>
      </c>
      <c r="R18" s="15"/>
      <c r="S18" s="13"/>
      <c r="T18" s="13"/>
      <c r="U18" s="16">
        <f t="shared" si="28"/>
      </c>
      <c r="V18" s="17"/>
      <c r="W18" s="18">
        <f t="shared" si="29"/>
      </c>
      <c r="Y18" s="15"/>
      <c r="Z18" s="13"/>
      <c r="AA18" s="13"/>
      <c r="AB18" s="16">
        <f t="shared" si="6"/>
      </c>
      <c r="AC18" s="19"/>
      <c r="AD18" s="12">
        <f t="shared" si="7"/>
      </c>
      <c r="AF18" s="15"/>
      <c r="AG18" s="13"/>
      <c r="AH18" s="13"/>
      <c r="AI18" s="16">
        <f t="shared" si="8"/>
      </c>
      <c r="AJ18" s="17"/>
      <c r="AK18" s="12">
        <f t="shared" si="9"/>
      </c>
      <c r="AM18" s="15"/>
      <c r="AN18" s="13"/>
      <c r="AO18" s="13"/>
      <c r="AP18" s="16">
        <f t="shared" si="10"/>
      </c>
      <c r="AQ18" s="17"/>
      <c r="AR18" s="12">
        <f t="shared" si="11"/>
      </c>
      <c r="AT18" s="15"/>
      <c r="AU18" s="13"/>
      <c r="AV18" s="13"/>
      <c r="AW18" s="16">
        <f t="shared" si="30"/>
      </c>
      <c r="AX18" s="17"/>
      <c r="AY18" s="12">
        <f t="shared" si="31"/>
      </c>
      <c r="BA18" s="15"/>
      <c r="BB18" s="13"/>
      <c r="BC18" s="13"/>
      <c r="BD18" s="16">
        <f t="shared" si="32"/>
      </c>
      <c r="BE18" s="17"/>
      <c r="BF18" s="12">
        <f t="shared" si="33"/>
      </c>
      <c r="BH18" s="15"/>
      <c r="BI18" s="13"/>
      <c r="BJ18" s="13"/>
      <c r="BK18" s="16">
        <f t="shared" si="34"/>
      </c>
      <c r="BL18" s="17"/>
      <c r="BM18" s="12">
        <f t="shared" si="35"/>
      </c>
      <c r="BO18" s="15"/>
      <c r="BP18" s="13"/>
      <c r="BQ18" s="13"/>
      <c r="BR18" s="16">
        <f t="shared" si="16"/>
      </c>
      <c r="BS18" s="17"/>
      <c r="BT18" s="12">
        <f t="shared" si="19"/>
      </c>
      <c r="BV18" s="15"/>
      <c r="BW18" s="13"/>
      <c r="BX18" s="13"/>
      <c r="BY18" s="16">
        <f t="shared" si="20"/>
      </c>
      <c r="BZ18" s="17"/>
      <c r="CA18" s="12">
        <f t="shared" si="21"/>
      </c>
      <c r="CC18" s="15"/>
      <c r="CD18" s="13"/>
      <c r="CE18" s="13"/>
      <c r="CF18" s="16">
        <f t="shared" si="24"/>
      </c>
      <c r="CG18" s="17"/>
      <c r="CH18" s="12">
        <f t="shared" si="25"/>
      </c>
    </row>
    <row r="19" spans="2:86" ht="12.75">
      <c r="B19" s="7" t="s">
        <v>124</v>
      </c>
      <c r="D19" s="15"/>
      <c r="E19" s="13"/>
      <c r="F19" s="13"/>
      <c r="G19" s="16">
        <f t="shared" si="26"/>
      </c>
      <c r="H19" s="17"/>
      <c r="I19" s="18">
        <f t="shared" si="27"/>
      </c>
      <c r="K19" s="15"/>
      <c r="L19" s="13"/>
      <c r="M19" s="13"/>
      <c r="N19" s="16">
        <f t="shared" si="22"/>
      </c>
      <c r="O19" s="17"/>
      <c r="P19" s="18">
        <f t="shared" si="23"/>
      </c>
      <c r="R19" s="15"/>
      <c r="S19" s="13"/>
      <c r="T19" s="13"/>
      <c r="U19" s="16">
        <f t="shared" si="28"/>
      </c>
      <c r="V19" s="17"/>
      <c r="W19" s="18">
        <f t="shared" si="29"/>
      </c>
      <c r="Y19" s="15"/>
      <c r="Z19" s="13"/>
      <c r="AA19" s="13"/>
      <c r="AB19" s="16">
        <f t="shared" si="6"/>
      </c>
      <c r="AC19" s="19"/>
      <c r="AD19" s="12">
        <f t="shared" si="7"/>
      </c>
      <c r="AF19" s="15"/>
      <c r="AG19" s="13"/>
      <c r="AH19" s="13"/>
      <c r="AI19" s="16">
        <f t="shared" si="8"/>
      </c>
      <c r="AJ19" s="17"/>
      <c r="AK19" s="12">
        <f t="shared" si="9"/>
      </c>
      <c r="AM19" s="15"/>
      <c r="AN19" s="13"/>
      <c r="AO19" s="13"/>
      <c r="AP19" s="16">
        <f t="shared" si="10"/>
      </c>
      <c r="AQ19" s="17"/>
      <c r="AR19" s="12">
        <f t="shared" si="11"/>
      </c>
      <c r="AT19" s="15"/>
      <c r="AU19" s="13"/>
      <c r="AV19" s="13"/>
      <c r="AW19" s="16">
        <f t="shared" si="30"/>
      </c>
      <c r="AX19" s="17"/>
      <c r="AY19" s="12">
        <f t="shared" si="31"/>
      </c>
      <c r="BA19" s="15"/>
      <c r="BB19" s="13"/>
      <c r="BC19" s="13"/>
      <c r="BD19" s="16">
        <f t="shared" si="32"/>
      </c>
      <c r="BE19" s="17"/>
      <c r="BF19" s="12">
        <f t="shared" si="33"/>
      </c>
      <c r="BH19" s="15"/>
      <c r="BI19" s="13"/>
      <c r="BJ19" s="13"/>
      <c r="BK19" s="16">
        <f t="shared" si="34"/>
      </c>
      <c r="BL19" s="17"/>
      <c r="BM19" s="12">
        <f t="shared" si="35"/>
      </c>
      <c r="BO19" s="15"/>
      <c r="BP19" s="13"/>
      <c r="BQ19" s="13"/>
      <c r="BR19" s="16">
        <f t="shared" si="16"/>
      </c>
      <c r="BS19" s="17"/>
      <c r="BT19" s="12">
        <f t="shared" si="19"/>
      </c>
      <c r="BV19" s="15"/>
      <c r="BW19" s="13"/>
      <c r="BX19" s="13"/>
      <c r="BY19" s="16">
        <f t="shared" si="20"/>
      </c>
      <c r="BZ19" s="17"/>
      <c r="CA19" s="12">
        <f t="shared" si="21"/>
      </c>
      <c r="CC19" s="15"/>
      <c r="CD19" s="13"/>
      <c r="CE19" s="13"/>
      <c r="CF19" s="16">
        <f t="shared" si="24"/>
      </c>
      <c r="CG19" s="17"/>
      <c r="CH19" s="12">
        <f t="shared" si="25"/>
      </c>
    </row>
    <row r="20" spans="2:86" ht="12.75">
      <c r="B20" s="7" t="s">
        <v>73</v>
      </c>
      <c r="D20" s="15"/>
      <c r="E20" s="13"/>
      <c r="F20" s="13"/>
      <c r="G20" s="16">
        <f t="shared" si="26"/>
      </c>
      <c r="H20" s="17"/>
      <c r="I20" s="18">
        <f t="shared" si="27"/>
      </c>
      <c r="K20" s="15"/>
      <c r="L20" s="13"/>
      <c r="M20" s="13"/>
      <c r="N20" s="16">
        <f t="shared" si="22"/>
      </c>
      <c r="O20" s="17"/>
      <c r="P20" s="18">
        <f t="shared" si="23"/>
      </c>
      <c r="R20" s="15"/>
      <c r="S20" s="13"/>
      <c r="T20" s="13"/>
      <c r="U20" s="16">
        <f t="shared" si="28"/>
      </c>
      <c r="V20" s="17"/>
      <c r="W20" s="18">
        <f t="shared" si="29"/>
      </c>
      <c r="Y20" s="15"/>
      <c r="Z20" s="13"/>
      <c r="AA20" s="13"/>
      <c r="AB20" s="16">
        <f t="shared" si="6"/>
      </c>
      <c r="AC20" s="19"/>
      <c r="AD20" s="12">
        <f t="shared" si="7"/>
      </c>
      <c r="AF20" s="15"/>
      <c r="AG20" s="13"/>
      <c r="AH20" s="13"/>
      <c r="AI20" s="16">
        <f t="shared" si="8"/>
      </c>
      <c r="AJ20" s="17"/>
      <c r="AK20" s="12">
        <f t="shared" si="9"/>
      </c>
      <c r="AM20" s="15"/>
      <c r="AN20" s="13"/>
      <c r="AO20" s="13"/>
      <c r="AP20" s="16">
        <f t="shared" si="10"/>
      </c>
      <c r="AQ20" s="17"/>
      <c r="AR20" s="12">
        <f t="shared" si="11"/>
      </c>
      <c r="AT20" s="15"/>
      <c r="AU20" s="13"/>
      <c r="AV20" s="13"/>
      <c r="AW20" s="16">
        <f t="shared" si="30"/>
      </c>
      <c r="AX20" s="17"/>
      <c r="AY20" s="12">
        <f t="shared" si="31"/>
      </c>
      <c r="BA20" s="15"/>
      <c r="BB20" s="13"/>
      <c r="BC20" s="13"/>
      <c r="BD20" s="16">
        <f t="shared" si="32"/>
      </c>
      <c r="BE20" s="17"/>
      <c r="BF20" s="12">
        <f t="shared" si="33"/>
      </c>
      <c r="BH20" s="15"/>
      <c r="BI20" s="13"/>
      <c r="BJ20" s="13"/>
      <c r="BK20" s="16">
        <f t="shared" si="34"/>
      </c>
      <c r="BL20" s="17"/>
      <c r="BM20" s="12">
        <f t="shared" si="35"/>
      </c>
      <c r="BO20" s="15"/>
      <c r="BP20" s="13"/>
      <c r="BQ20" s="13"/>
      <c r="BR20" s="16">
        <f t="shared" si="16"/>
      </c>
      <c r="BS20" s="17"/>
      <c r="BT20" s="12">
        <f t="shared" si="19"/>
      </c>
      <c r="BV20" s="15"/>
      <c r="BW20" s="13"/>
      <c r="BX20" s="13"/>
      <c r="BY20" s="16">
        <f t="shared" si="20"/>
      </c>
      <c r="BZ20" s="17"/>
      <c r="CA20" s="12">
        <f t="shared" si="21"/>
      </c>
      <c r="CC20" s="15"/>
      <c r="CD20" s="13"/>
      <c r="CE20" s="13"/>
      <c r="CF20" s="16">
        <f t="shared" si="24"/>
      </c>
      <c r="CG20" s="17"/>
      <c r="CH20" s="12">
        <f t="shared" si="25"/>
      </c>
    </row>
    <row r="21" spans="2:86" ht="12.75">
      <c r="B21" s="7" t="s">
        <v>69</v>
      </c>
      <c r="D21" s="20"/>
      <c r="E21" s="13"/>
      <c r="F21" s="13"/>
      <c r="G21" s="21">
        <f t="shared" si="26"/>
      </c>
      <c r="I21" s="18">
        <f t="shared" si="27"/>
      </c>
      <c r="K21" s="15"/>
      <c r="L21" s="13"/>
      <c r="M21" s="13"/>
      <c r="N21" s="16">
        <f t="shared" si="22"/>
      </c>
      <c r="O21" s="17"/>
      <c r="P21" s="18">
        <f t="shared" si="23"/>
      </c>
      <c r="R21" s="20"/>
      <c r="S21" s="13"/>
      <c r="T21" s="13"/>
      <c r="U21" s="21">
        <f t="shared" si="28"/>
      </c>
      <c r="V21" s="17"/>
      <c r="W21" s="18">
        <f t="shared" si="29"/>
      </c>
      <c r="Y21" s="20"/>
      <c r="Z21" s="13"/>
      <c r="AA21" s="13"/>
      <c r="AB21" s="21">
        <f t="shared" si="6"/>
      </c>
      <c r="AC21" s="19"/>
      <c r="AD21" s="12">
        <f t="shared" si="7"/>
      </c>
      <c r="AF21" s="20"/>
      <c r="AG21" s="13"/>
      <c r="AH21" s="13"/>
      <c r="AI21" s="21">
        <f t="shared" si="8"/>
      </c>
      <c r="AJ21" s="17"/>
      <c r="AK21" s="12">
        <f t="shared" si="9"/>
      </c>
      <c r="AM21" s="20"/>
      <c r="AN21" s="13"/>
      <c r="AO21" s="13"/>
      <c r="AP21" s="21">
        <f t="shared" si="10"/>
      </c>
      <c r="AQ21" s="17"/>
      <c r="AR21" s="12">
        <f t="shared" si="11"/>
      </c>
      <c r="AT21" s="20"/>
      <c r="AU21" s="13"/>
      <c r="AV21" s="13"/>
      <c r="AW21" s="21">
        <f t="shared" si="30"/>
      </c>
      <c r="AX21" s="17"/>
      <c r="AY21" s="12">
        <f t="shared" si="31"/>
      </c>
      <c r="BA21" s="20"/>
      <c r="BB21" s="13"/>
      <c r="BC21" s="13"/>
      <c r="BD21" s="21">
        <f t="shared" si="32"/>
      </c>
      <c r="BE21" s="17"/>
      <c r="BF21" s="12">
        <f t="shared" si="33"/>
      </c>
      <c r="BH21" s="20"/>
      <c r="BI21" s="13"/>
      <c r="BJ21" s="13"/>
      <c r="BK21" s="21">
        <f t="shared" si="34"/>
      </c>
      <c r="BL21" s="17"/>
      <c r="BM21" s="12">
        <f t="shared" si="35"/>
      </c>
      <c r="BO21" s="20"/>
      <c r="BP21" s="13"/>
      <c r="BQ21" s="13"/>
      <c r="BR21" s="21">
        <f t="shared" si="16"/>
      </c>
      <c r="BS21" s="17"/>
      <c r="BT21" s="12">
        <f t="shared" si="19"/>
      </c>
      <c r="BV21" s="20"/>
      <c r="BW21" s="13"/>
      <c r="BX21" s="13"/>
      <c r="BY21" s="21">
        <f t="shared" si="20"/>
      </c>
      <c r="BZ21" s="17"/>
      <c r="CA21" s="12">
        <f t="shared" si="21"/>
      </c>
      <c r="CC21" s="20"/>
      <c r="CD21" s="13"/>
      <c r="CE21" s="13"/>
      <c r="CF21" s="21">
        <f t="shared" si="24"/>
      </c>
      <c r="CG21" s="17"/>
      <c r="CH21" s="12">
        <f t="shared" si="25"/>
      </c>
    </row>
    <row r="22" spans="2:86" ht="12.75">
      <c r="B22" s="7" t="s">
        <v>141</v>
      </c>
      <c r="D22" s="15"/>
      <c r="E22" s="13"/>
      <c r="F22" s="13"/>
      <c r="G22" s="22">
        <f t="shared" si="26"/>
      </c>
      <c r="H22" s="17"/>
      <c r="I22" s="18">
        <f t="shared" si="27"/>
      </c>
      <c r="K22" s="15"/>
      <c r="L22" s="13"/>
      <c r="M22" s="19"/>
      <c r="N22" s="22">
        <f t="shared" si="22"/>
      </c>
      <c r="O22" s="17"/>
      <c r="P22" s="18">
        <f t="shared" si="23"/>
      </c>
      <c r="R22" s="15"/>
      <c r="S22" s="13"/>
      <c r="T22" s="19"/>
      <c r="U22" s="22">
        <f t="shared" si="28"/>
      </c>
      <c r="V22" s="17"/>
      <c r="W22" s="18">
        <f t="shared" si="29"/>
      </c>
      <c r="Y22" s="15"/>
      <c r="Z22" s="13"/>
      <c r="AA22" s="13"/>
      <c r="AB22" s="22">
        <f t="shared" si="6"/>
      </c>
      <c r="AC22" s="19"/>
      <c r="AD22" s="12">
        <f t="shared" si="7"/>
      </c>
      <c r="AF22" s="15"/>
      <c r="AG22" s="13"/>
      <c r="AH22" s="19"/>
      <c r="AI22" s="22">
        <f t="shared" si="8"/>
      </c>
      <c r="AJ22" s="17"/>
      <c r="AK22" s="12">
        <f t="shared" si="9"/>
      </c>
      <c r="AM22" s="15"/>
      <c r="AN22" s="13"/>
      <c r="AO22" s="19"/>
      <c r="AP22" s="22">
        <f t="shared" si="10"/>
      </c>
      <c r="AQ22" s="17"/>
      <c r="AR22" s="12">
        <f t="shared" si="11"/>
      </c>
      <c r="AT22" s="15"/>
      <c r="AU22" s="13"/>
      <c r="AV22" s="19"/>
      <c r="AW22" s="22">
        <f t="shared" si="30"/>
      </c>
      <c r="AX22" s="17"/>
      <c r="AY22" s="12">
        <f t="shared" si="31"/>
      </c>
      <c r="BA22" s="15"/>
      <c r="BB22" s="13"/>
      <c r="BC22" s="19"/>
      <c r="BD22" s="22">
        <f t="shared" si="32"/>
      </c>
      <c r="BE22" s="17"/>
      <c r="BF22" s="12">
        <f t="shared" si="33"/>
      </c>
      <c r="BH22" s="15"/>
      <c r="BI22" s="13"/>
      <c r="BJ22" s="19"/>
      <c r="BK22" s="22">
        <f t="shared" si="34"/>
      </c>
      <c r="BL22" s="17"/>
      <c r="BM22" s="12">
        <f t="shared" si="35"/>
      </c>
      <c r="BO22" s="15"/>
      <c r="BP22" s="13"/>
      <c r="BQ22" s="19"/>
      <c r="BR22" s="22">
        <f t="shared" si="16"/>
      </c>
      <c r="BS22" s="17"/>
      <c r="BT22" s="12">
        <f t="shared" si="19"/>
      </c>
      <c r="BV22" s="15"/>
      <c r="BW22" s="13"/>
      <c r="BX22" s="19"/>
      <c r="BY22" s="22">
        <f t="shared" si="20"/>
      </c>
      <c r="BZ22" s="17"/>
      <c r="CA22" s="12">
        <f t="shared" si="21"/>
      </c>
      <c r="CC22" s="15"/>
      <c r="CD22" s="13"/>
      <c r="CE22" s="19"/>
      <c r="CF22" s="22">
        <f t="shared" si="24"/>
      </c>
      <c r="CG22" s="17"/>
      <c r="CH22" s="12">
        <f t="shared" si="25"/>
      </c>
    </row>
    <row r="23" spans="2:86" ht="12.75">
      <c r="B23" s="7" t="s">
        <v>142</v>
      </c>
      <c r="D23" s="15"/>
      <c r="E23" s="13"/>
      <c r="F23" s="13"/>
      <c r="G23" s="22">
        <f t="shared" si="26"/>
      </c>
      <c r="H23" s="17"/>
      <c r="I23" s="18">
        <f t="shared" si="27"/>
      </c>
      <c r="K23" s="15"/>
      <c r="L23" s="13"/>
      <c r="M23" s="13"/>
      <c r="N23" s="22">
        <f t="shared" si="22"/>
      </c>
      <c r="O23" s="17"/>
      <c r="P23" s="18">
        <f t="shared" si="23"/>
      </c>
      <c r="R23" s="15"/>
      <c r="S23" s="13"/>
      <c r="T23" s="13"/>
      <c r="U23" s="22">
        <f t="shared" si="28"/>
      </c>
      <c r="V23" s="17"/>
      <c r="W23" s="18">
        <f t="shared" si="29"/>
      </c>
      <c r="Y23" s="15"/>
      <c r="Z23" s="19"/>
      <c r="AA23" s="19"/>
      <c r="AB23" s="22">
        <f t="shared" si="6"/>
      </c>
      <c r="AC23" s="19"/>
      <c r="AD23" s="12">
        <f t="shared" si="7"/>
      </c>
      <c r="AF23" s="15"/>
      <c r="AG23" s="13"/>
      <c r="AH23" s="13"/>
      <c r="AI23" s="22">
        <f t="shared" si="8"/>
      </c>
      <c r="AJ23" s="17"/>
      <c r="AK23" s="12">
        <f t="shared" si="9"/>
      </c>
      <c r="AM23" s="15"/>
      <c r="AN23" s="13"/>
      <c r="AO23" s="13"/>
      <c r="AP23" s="22">
        <f t="shared" si="10"/>
      </c>
      <c r="AQ23" s="17"/>
      <c r="AR23" s="12">
        <f t="shared" si="11"/>
      </c>
      <c r="AT23" s="15"/>
      <c r="AU23" s="13"/>
      <c r="AV23" s="13"/>
      <c r="AW23" s="22">
        <f t="shared" si="30"/>
      </c>
      <c r="AX23" s="17"/>
      <c r="AY23" s="12">
        <f t="shared" si="31"/>
      </c>
      <c r="BA23" s="15"/>
      <c r="BB23" s="13"/>
      <c r="BC23" s="13"/>
      <c r="BD23" s="22">
        <f t="shared" si="32"/>
      </c>
      <c r="BE23" s="17"/>
      <c r="BF23" s="12">
        <f t="shared" si="33"/>
      </c>
      <c r="BH23" s="15"/>
      <c r="BI23" s="13"/>
      <c r="BJ23" s="13"/>
      <c r="BK23" s="22">
        <f t="shared" si="34"/>
      </c>
      <c r="BL23" s="17"/>
      <c r="BM23" s="12">
        <f t="shared" si="35"/>
      </c>
      <c r="BO23" s="15"/>
      <c r="BP23" s="13"/>
      <c r="BQ23" s="13"/>
      <c r="BR23" s="22">
        <f t="shared" si="16"/>
      </c>
      <c r="BS23" s="17"/>
      <c r="BT23" s="12">
        <f t="shared" si="19"/>
      </c>
      <c r="BV23" s="15"/>
      <c r="BW23" s="13"/>
      <c r="BX23" s="13"/>
      <c r="BY23" s="22">
        <f t="shared" si="20"/>
      </c>
      <c r="BZ23" s="17"/>
      <c r="CA23" s="12">
        <f t="shared" si="21"/>
      </c>
      <c r="CC23" s="15"/>
      <c r="CD23" s="13"/>
      <c r="CE23" s="13"/>
      <c r="CF23" s="22">
        <f t="shared" si="24"/>
      </c>
      <c r="CG23" s="17"/>
      <c r="CH23" s="12">
        <f t="shared" si="25"/>
      </c>
    </row>
    <row r="24" spans="2:86" ht="12.75">
      <c r="B24" s="7" t="s">
        <v>71</v>
      </c>
      <c r="D24" s="15"/>
      <c r="E24" s="13"/>
      <c r="F24" s="13"/>
      <c r="G24" s="22">
        <f t="shared" si="26"/>
      </c>
      <c r="H24" s="17"/>
      <c r="I24" s="18">
        <f t="shared" si="27"/>
      </c>
      <c r="K24" s="15"/>
      <c r="L24" s="19"/>
      <c r="M24" s="19"/>
      <c r="N24" s="22">
        <f t="shared" si="22"/>
      </c>
      <c r="O24" s="17"/>
      <c r="P24" s="18">
        <f t="shared" si="23"/>
      </c>
      <c r="R24" s="15"/>
      <c r="S24" s="19"/>
      <c r="T24" s="19"/>
      <c r="U24" s="22">
        <f t="shared" si="28"/>
      </c>
      <c r="V24" s="17"/>
      <c r="W24" s="18">
        <f t="shared" si="29"/>
      </c>
      <c r="Y24" s="15"/>
      <c r="Z24" s="19"/>
      <c r="AA24" s="19"/>
      <c r="AB24" s="22">
        <f t="shared" si="6"/>
      </c>
      <c r="AC24" s="19"/>
      <c r="AD24" s="12">
        <f t="shared" si="7"/>
      </c>
      <c r="AF24" s="15"/>
      <c r="AG24" s="19"/>
      <c r="AH24" s="19"/>
      <c r="AI24" s="22">
        <f t="shared" si="8"/>
      </c>
      <c r="AJ24" s="17"/>
      <c r="AK24" s="12">
        <f t="shared" si="9"/>
      </c>
      <c r="AM24" s="15"/>
      <c r="AN24" s="19"/>
      <c r="AO24" s="19"/>
      <c r="AP24" s="22">
        <f t="shared" si="10"/>
      </c>
      <c r="AQ24" s="17"/>
      <c r="AR24" s="12">
        <f t="shared" si="11"/>
      </c>
      <c r="AT24" s="15"/>
      <c r="AU24" s="19"/>
      <c r="AV24" s="19"/>
      <c r="AW24" s="22">
        <f t="shared" si="30"/>
      </c>
      <c r="AX24" s="17"/>
      <c r="AY24" s="12">
        <f t="shared" si="31"/>
      </c>
      <c r="BA24" s="15"/>
      <c r="BB24" s="19"/>
      <c r="BC24" s="19"/>
      <c r="BD24" s="22">
        <f t="shared" si="32"/>
      </c>
      <c r="BE24" s="17"/>
      <c r="BF24" s="12">
        <f t="shared" si="33"/>
      </c>
      <c r="BH24" s="15"/>
      <c r="BI24" s="19"/>
      <c r="BJ24" s="19"/>
      <c r="BK24" s="22">
        <f t="shared" si="34"/>
      </c>
      <c r="BL24" s="17"/>
      <c r="BM24" s="12">
        <f t="shared" si="35"/>
      </c>
      <c r="BO24" s="15"/>
      <c r="BP24" s="19"/>
      <c r="BQ24" s="19"/>
      <c r="BR24" s="22">
        <f t="shared" si="16"/>
      </c>
      <c r="BS24" s="17"/>
      <c r="BT24" s="12">
        <f t="shared" si="19"/>
      </c>
      <c r="BV24" s="15"/>
      <c r="BW24" s="19"/>
      <c r="BX24" s="19"/>
      <c r="BY24" s="22">
        <f t="shared" si="20"/>
      </c>
      <c r="BZ24" s="17"/>
      <c r="CA24" s="12">
        <f t="shared" si="21"/>
      </c>
      <c r="CC24" s="15"/>
      <c r="CD24" s="19"/>
      <c r="CE24" s="19"/>
      <c r="CF24" s="22">
        <f t="shared" si="24"/>
      </c>
      <c r="CG24" s="17"/>
      <c r="CH24" s="12">
        <f t="shared" si="25"/>
      </c>
    </row>
    <row r="25" spans="2:86" ht="12.75">
      <c r="B25" s="7" t="s">
        <v>64</v>
      </c>
      <c r="D25" s="15"/>
      <c r="E25" s="13"/>
      <c r="F25" s="13"/>
      <c r="G25" s="22">
        <f t="shared" si="26"/>
      </c>
      <c r="H25" s="17"/>
      <c r="I25" s="18">
        <f t="shared" si="27"/>
      </c>
      <c r="K25" s="15"/>
      <c r="L25" s="19"/>
      <c r="M25" s="19"/>
      <c r="N25" s="22">
        <f t="shared" si="22"/>
      </c>
      <c r="O25" s="17"/>
      <c r="P25" s="18">
        <f t="shared" si="23"/>
      </c>
      <c r="R25" s="15"/>
      <c r="S25" s="19"/>
      <c r="T25" s="19"/>
      <c r="U25" s="22">
        <f t="shared" si="28"/>
      </c>
      <c r="V25" s="17"/>
      <c r="W25" s="18">
        <f t="shared" si="29"/>
      </c>
      <c r="Y25" s="15"/>
      <c r="Z25" s="13"/>
      <c r="AA25" s="13"/>
      <c r="AB25" s="22">
        <f t="shared" si="6"/>
      </c>
      <c r="AC25" s="19"/>
      <c r="AD25" s="12">
        <f t="shared" si="7"/>
      </c>
      <c r="AF25" s="15"/>
      <c r="AG25" s="19"/>
      <c r="AH25" s="19"/>
      <c r="AI25" s="22">
        <f t="shared" si="8"/>
      </c>
      <c r="AJ25" s="17"/>
      <c r="AK25" s="12">
        <f t="shared" si="9"/>
      </c>
      <c r="AM25" s="15"/>
      <c r="AN25" s="19"/>
      <c r="AO25" s="19"/>
      <c r="AP25" s="22">
        <f t="shared" si="10"/>
      </c>
      <c r="AQ25" s="17"/>
      <c r="AR25" s="12">
        <f t="shared" si="11"/>
      </c>
      <c r="AT25" s="15"/>
      <c r="AU25" s="19"/>
      <c r="AV25" s="19"/>
      <c r="AW25" s="22">
        <f t="shared" si="30"/>
      </c>
      <c r="AX25" s="17"/>
      <c r="AY25" s="12">
        <f t="shared" si="31"/>
      </c>
      <c r="BA25" s="15"/>
      <c r="BB25" s="19"/>
      <c r="BC25" s="19"/>
      <c r="BD25" s="22">
        <f t="shared" si="32"/>
      </c>
      <c r="BE25" s="17"/>
      <c r="BF25" s="12">
        <f t="shared" si="33"/>
      </c>
      <c r="BH25" s="15"/>
      <c r="BI25" s="19"/>
      <c r="BJ25" s="19"/>
      <c r="BK25" s="22">
        <f t="shared" si="34"/>
      </c>
      <c r="BL25" s="17"/>
      <c r="BM25" s="12">
        <f t="shared" si="35"/>
      </c>
      <c r="BO25" s="15"/>
      <c r="BP25" s="19"/>
      <c r="BQ25" s="19"/>
      <c r="BR25" s="22">
        <f t="shared" si="16"/>
      </c>
      <c r="BS25" s="17"/>
      <c r="BT25" s="12">
        <f t="shared" si="19"/>
      </c>
      <c r="BV25" s="15"/>
      <c r="BW25" s="19"/>
      <c r="BX25" s="19"/>
      <c r="BY25" s="22">
        <f t="shared" si="20"/>
      </c>
      <c r="BZ25" s="17"/>
      <c r="CA25" s="12">
        <f t="shared" si="21"/>
      </c>
      <c r="CC25" s="15"/>
      <c r="CD25" s="19"/>
      <c r="CE25" s="19"/>
      <c r="CF25" s="22">
        <f t="shared" si="24"/>
      </c>
      <c r="CG25" s="17"/>
      <c r="CH25" s="12">
        <f t="shared" si="25"/>
      </c>
    </row>
    <row r="26" spans="2:86" ht="12.75">
      <c r="B26" s="7" t="s">
        <v>218</v>
      </c>
      <c r="D26" s="15"/>
      <c r="E26" s="13"/>
      <c r="F26" s="13"/>
      <c r="G26" s="22">
        <f t="shared" si="26"/>
      </c>
      <c r="H26" s="17"/>
      <c r="I26" s="18">
        <f t="shared" si="27"/>
      </c>
      <c r="K26" s="15"/>
      <c r="L26" s="19"/>
      <c r="M26" s="19"/>
      <c r="N26" s="22">
        <f t="shared" si="22"/>
      </c>
      <c r="O26" s="17"/>
      <c r="P26" s="18">
        <f t="shared" si="23"/>
      </c>
      <c r="R26" s="15"/>
      <c r="S26" s="19"/>
      <c r="T26" s="19"/>
      <c r="U26" s="22">
        <f t="shared" si="28"/>
      </c>
      <c r="V26" s="17"/>
      <c r="W26" s="18">
        <f t="shared" si="29"/>
      </c>
      <c r="Y26" s="15"/>
      <c r="Z26" s="19"/>
      <c r="AA26" s="19"/>
      <c r="AB26" s="22">
        <f t="shared" si="6"/>
      </c>
      <c r="AC26" s="19"/>
      <c r="AD26" s="12">
        <f t="shared" si="7"/>
      </c>
      <c r="AF26" s="15"/>
      <c r="AG26" s="19"/>
      <c r="AH26" s="19"/>
      <c r="AI26" s="22">
        <f t="shared" si="8"/>
      </c>
      <c r="AJ26" s="17"/>
      <c r="AK26" s="12">
        <f t="shared" si="9"/>
      </c>
      <c r="AM26" s="15"/>
      <c r="AN26" s="19"/>
      <c r="AO26" s="19"/>
      <c r="AP26" s="22">
        <f t="shared" si="10"/>
      </c>
      <c r="AQ26" s="17"/>
      <c r="AR26" s="12">
        <f t="shared" si="11"/>
      </c>
      <c r="AT26" s="15"/>
      <c r="AU26" s="19"/>
      <c r="AV26" s="19"/>
      <c r="AW26" s="22">
        <f t="shared" si="30"/>
      </c>
      <c r="AX26" s="17"/>
      <c r="AY26" s="12">
        <f t="shared" si="31"/>
      </c>
      <c r="BA26" s="15"/>
      <c r="BB26" s="19"/>
      <c r="BC26" s="19"/>
      <c r="BD26" s="22">
        <f t="shared" si="32"/>
      </c>
      <c r="BE26" s="17"/>
      <c r="BF26" s="12">
        <f t="shared" si="33"/>
      </c>
      <c r="BH26" s="15"/>
      <c r="BI26" s="19"/>
      <c r="BJ26" s="19"/>
      <c r="BK26" s="22">
        <f t="shared" si="34"/>
      </c>
      <c r="BL26" s="17"/>
      <c r="BM26" s="12">
        <f t="shared" si="35"/>
      </c>
      <c r="BO26" s="15"/>
      <c r="BP26" s="19"/>
      <c r="BQ26" s="19"/>
      <c r="BR26" s="22">
        <f t="shared" si="16"/>
      </c>
      <c r="BS26" s="17"/>
      <c r="BT26" s="12">
        <f t="shared" si="19"/>
      </c>
      <c r="BV26" s="15"/>
      <c r="BW26" s="19"/>
      <c r="BX26" s="19"/>
      <c r="BY26" s="22">
        <f t="shared" si="20"/>
      </c>
      <c r="BZ26" s="17"/>
      <c r="CA26" s="12">
        <f t="shared" si="21"/>
      </c>
      <c r="CC26" s="15"/>
      <c r="CD26" s="19"/>
      <c r="CE26" s="19"/>
      <c r="CF26" s="22">
        <f t="shared" si="24"/>
      </c>
      <c r="CG26" s="17"/>
      <c r="CH26" s="12">
        <f t="shared" si="25"/>
      </c>
    </row>
    <row r="27" spans="2:86" ht="12.75">
      <c r="B27" s="38" t="s">
        <v>121</v>
      </c>
      <c r="D27" s="15"/>
      <c r="E27" s="19"/>
      <c r="F27" s="19"/>
      <c r="G27" s="22">
        <f t="shared" si="26"/>
      </c>
      <c r="H27" s="17"/>
      <c r="I27" s="18">
        <f t="shared" si="27"/>
      </c>
      <c r="K27" s="15"/>
      <c r="L27" s="19"/>
      <c r="M27" s="19"/>
      <c r="N27" s="22">
        <f t="shared" si="22"/>
      </c>
      <c r="O27" s="17"/>
      <c r="P27" s="18">
        <f t="shared" si="23"/>
      </c>
      <c r="R27" s="15"/>
      <c r="S27" s="19"/>
      <c r="T27" s="19"/>
      <c r="U27" s="22">
        <f t="shared" si="28"/>
      </c>
      <c r="V27" s="17"/>
      <c r="W27" s="18">
        <f t="shared" si="29"/>
      </c>
      <c r="Y27" s="15"/>
      <c r="Z27" s="19"/>
      <c r="AA27" s="19"/>
      <c r="AB27" s="22">
        <f t="shared" si="6"/>
      </c>
      <c r="AC27" s="19"/>
      <c r="AD27" s="12">
        <f t="shared" si="7"/>
      </c>
      <c r="AF27" s="15"/>
      <c r="AG27" s="19"/>
      <c r="AH27" s="19"/>
      <c r="AI27" s="22">
        <f t="shared" si="8"/>
      </c>
      <c r="AJ27" s="17"/>
      <c r="AK27" s="12">
        <f t="shared" si="9"/>
      </c>
      <c r="AM27" s="15"/>
      <c r="AN27" s="19"/>
      <c r="AO27" s="19"/>
      <c r="AP27" s="22">
        <f t="shared" si="10"/>
      </c>
      <c r="AQ27" s="17"/>
      <c r="AR27" s="12">
        <f t="shared" si="11"/>
      </c>
      <c r="AT27" s="15"/>
      <c r="AU27" s="19"/>
      <c r="AV27" s="19"/>
      <c r="AW27" s="22">
        <f t="shared" si="30"/>
      </c>
      <c r="AX27" s="17"/>
      <c r="AY27" s="12">
        <f t="shared" si="31"/>
      </c>
      <c r="BA27" s="15"/>
      <c r="BB27" s="19"/>
      <c r="BC27" s="19"/>
      <c r="BD27" s="22">
        <f t="shared" si="32"/>
      </c>
      <c r="BE27" s="17"/>
      <c r="BF27" s="12">
        <f t="shared" si="33"/>
      </c>
      <c r="BH27" s="15"/>
      <c r="BI27" s="19"/>
      <c r="BJ27" s="19"/>
      <c r="BK27" s="22">
        <f t="shared" si="34"/>
      </c>
      <c r="BL27" s="17"/>
      <c r="BM27" s="12">
        <f t="shared" si="35"/>
      </c>
      <c r="BO27" s="15"/>
      <c r="BP27" s="19"/>
      <c r="BQ27" s="19"/>
      <c r="BR27" s="22">
        <f t="shared" si="16"/>
      </c>
      <c r="BS27" s="17"/>
      <c r="BT27" s="12">
        <f t="shared" si="19"/>
      </c>
      <c r="BV27" s="15"/>
      <c r="BW27" s="19"/>
      <c r="BX27" s="19"/>
      <c r="BY27" s="22">
        <f t="shared" si="20"/>
      </c>
      <c r="BZ27" s="17"/>
      <c r="CA27" s="12">
        <f t="shared" si="21"/>
      </c>
      <c r="CC27" s="15"/>
      <c r="CD27" s="19"/>
      <c r="CE27" s="19"/>
      <c r="CF27" s="22">
        <f t="shared" si="24"/>
      </c>
      <c r="CG27" s="17"/>
      <c r="CH27" s="12">
        <f t="shared" si="25"/>
      </c>
    </row>
    <row r="28" spans="2:86" ht="12.75">
      <c r="B28" s="7" t="s">
        <v>67</v>
      </c>
      <c r="D28" s="15"/>
      <c r="E28" s="19"/>
      <c r="F28" s="19"/>
      <c r="G28" s="22">
        <f t="shared" si="26"/>
      </c>
      <c r="H28" s="17"/>
      <c r="I28" s="18">
        <f t="shared" si="27"/>
      </c>
      <c r="K28" s="15"/>
      <c r="L28" s="19"/>
      <c r="M28" s="19"/>
      <c r="N28" s="22">
        <f t="shared" si="22"/>
      </c>
      <c r="O28" s="17"/>
      <c r="P28" s="18">
        <f t="shared" si="23"/>
      </c>
      <c r="R28" s="15"/>
      <c r="S28" s="19"/>
      <c r="T28" s="19"/>
      <c r="U28" s="22">
        <f t="shared" si="28"/>
      </c>
      <c r="V28" s="17"/>
      <c r="W28" s="18">
        <f t="shared" si="29"/>
      </c>
      <c r="Y28" s="15"/>
      <c r="Z28" s="19"/>
      <c r="AA28" s="19"/>
      <c r="AB28" s="22">
        <f t="shared" si="6"/>
      </c>
      <c r="AC28" s="19"/>
      <c r="AD28" s="12">
        <f t="shared" si="7"/>
      </c>
      <c r="AF28" s="15"/>
      <c r="AG28" s="19"/>
      <c r="AH28" s="19"/>
      <c r="AI28" s="22">
        <f t="shared" si="8"/>
      </c>
      <c r="AJ28" s="17"/>
      <c r="AK28" s="12">
        <f t="shared" si="9"/>
      </c>
      <c r="AM28" s="15"/>
      <c r="AN28" s="19"/>
      <c r="AO28" s="19"/>
      <c r="AP28" s="22">
        <f t="shared" si="10"/>
      </c>
      <c r="AQ28" s="17"/>
      <c r="AR28" s="12">
        <f t="shared" si="11"/>
      </c>
      <c r="AT28" s="15"/>
      <c r="AU28" s="19"/>
      <c r="AV28" s="19"/>
      <c r="AW28" s="22">
        <f t="shared" si="30"/>
      </c>
      <c r="AX28" s="17"/>
      <c r="AY28" s="12">
        <f t="shared" si="31"/>
      </c>
      <c r="BA28" s="15"/>
      <c r="BB28" s="19"/>
      <c r="BC28" s="19"/>
      <c r="BD28" s="22">
        <f t="shared" si="32"/>
      </c>
      <c r="BE28" s="17"/>
      <c r="BF28" s="12">
        <f t="shared" si="33"/>
      </c>
      <c r="BH28" s="15"/>
      <c r="BI28" s="19"/>
      <c r="BJ28" s="19"/>
      <c r="BK28" s="22">
        <f t="shared" si="34"/>
      </c>
      <c r="BL28" s="17"/>
      <c r="BM28" s="12">
        <f t="shared" si="35"/>
      </c>
      <c r="BO28" s="15"/>
      <c r="BP28" s="19"/>
      <c r="BQ28" s="19"/>
      <c r="BR28" s="22">
        <f t="shared" si="16"/>
      </c>
      <c r="BS28" s="17"/>
      <c r="BT28" s="12">
        <f t="shared" si="19"/>
      </c>
      <c r="BV28" s="15"/>
      <c r="BW28" s="19"/>
      <c r="BX28" s="19"/>
      <c r="BY28" s="22">
        <f t="shared" si="20"/>
      </c>
      <c r="BZ28" s="17"/>
      <c r="CA28" s="12">
        <f t="shared" si="21"/>
      </c>
      <c r="CC28" s="15"/>
      <c r="CD28" s="19"/>
      <c r="CE28" s="19"/>
      <c r="CF28" s="22">
        <f t="shared" si="24"/>
      </c>
      <c r="CG28" s="17"/>
      <c r="CH28" s="12">
        <f t="shared" si="25"/>
      </c>
    </row>
    <row r="29" spans="2:86" ht="12.75">
      <c r="B29" s="7" t="s">
        <v>38</v>
      </c>
      <c r="D29" s="15"/>
      <c r="E29" s="19"/>
      <c r="F29" s="19"/>
      <c r="G29" s="22">
        <f t="shared" si="26"/>
      </c>
      <c r="H29" s="17"/>
      <c r="I29" s="18">
        <f t="shared" si="27"/>
      </c>
      <c r="K29" s="15"/>
      <c r="L29" s="19"/>
      <c r="M29" s="19"/>
      <c r="N29" s="22">
        <f t="shared" si="22"/>
      </c>
      <c r="O29" s="17"/>
      <c r="P29" s="18">
        <f t="shared" si="23"/>
      </c>
      <c r="R29" s="15"/>
      <c r="S29" s="19"/>
      <c r="T29" s="19"/>
      <c r="U29" s="22">
        <f t="shared" si="28"/>
      </c>
      <c r="V29" s="17"/>
      <c r="W29" s="18">
        <f t="shared" si="29"/>
      </c>
      <c r="Y29" s="15"/>
      <c r="Z29" s="19"/>
      <c r="AA29" s="19"/>
      <c r="AB29" s="22">
        <f t="shared" si="6"/>
      </c>
      <c r="AC29" s="19"/>
      <c r="AD29" s="12">
        <f t="shared" si="7"/>
      </c>
      <c r="AF29" s="15"/>
      <c r="AG29" s="19"/>
      <c r="AH29" s="19"/>
      <c r="AI29" s="22">
        <f t="shared" si="8"/>
      </c>
      <c r="AJ29" s="17"/>
      <c r="AK29" s="12">
        <f t="shared" si="9"/>
      </c>
      <c r="AM29" s="15"/>
      <c r="AN29" s="19"/>
      <c r="AO29" s="19"/>
      <c r="AP29" s="22">
        <f t="shared" si="10"/>
      </c>
      <c r="AQ29" s="17"/>
      <c r="AR29" s="12">
        <f t="shared" si="11"/>
      </c>
      <c r="AT29" s="15"/>
      <c r="AU29" s="19"/>
      <c r="AV29" s="19"/>
      <c r="AW29" s="22">
        <f t="shared" si="30"/>
      </c>
      <c r="AX29" s="17"/>
      <c r="AY29" s="12">
        <f t="shared" si="31"/>
      </c>
      <c r="BA29" s="15"/>
      <c r="BB29" s="19"/>
      <c r="BC29" s="19"/>
      <c r="BD29" s="22">
        <f t="shared" si="32"/>
      </c>
      <c r="BE29" s="17"/>
      <c r="BF29" s="12">
        <f t="shared" si="33"/>
      </c>
      <c r="BH29" s="15"/>
      <c r="BI29" s="19"/>
      <c r="BJ29" s="19"/>
      <c r="BK29" s="22">
        <f t="shared" si="34"/>
      </c>
      <c r="BL29" s="17"/>
      <c r="BM29" s="12">
        <f t="shared" si="35"/>
      </c>
      <c r="BO29" s="15"/>
      <c r="BP29" s="19"/>
      <c r="BQ29" s="19"/>
      <c r="BR29" s="22">
        <f t="shared" si="16"/>
      </c>
      <c r="BS29" s="17"/>
      <c r="BT29" s="12">
        <f t="shared" si="19"/>
      </c>
      <c r="BV29" s="15"/>
      <c r="BW29" s="19"/>
      <c r="BX29" s="19"/>
      <c r="BY29" s="22">
        <f t="shared" si="20"/>
      </c>
      <c r="BZ29" s="17"/>
      <c r="CA29" s="12">
        <f t="shared" si="21"/>
      </c>
      <c r="CC29" s="15"/>
      <c r="CD29" s="19"/>
      <c r="CE29" s="19"/>
      <c r="CF29" s="22">
        <f t="shared" si="24"/>
      </c>
      <c r="CG29" s="17"/>
      <c r="CH29" s="12">
        <f t="shared" si="25"/>
      </c>
    </row>
    <row r="30" spans="2:86" ht="12.75">
      <c r="B30" s="7" t="s">
        <v>61</v>
      </c>
      <c r="D30" s="15"/>
      <c r="E30" s="19"/>
      <c r="F30" s="19"/>
      <c r="G30" s="22">
        <f t="shared" si="26"/>
      </c>
      <c r="H30" s="17"/>
      <c r="I30" s="18">
        <f t="shared" si="27"/>
      </c>
      <c r="K30" s="15"/>
      <c r="L30" s="19"/>
      <c r="M30" s="19"/>
      <c r="N30" s="22">
        <f t="shared" si="22"/>
      </c>
      <c r="O30" s="17"/>
      <c r="P30" s="18">
        <f t="shared" si="23"/>
      </c>
      <c r="R30" s="15"/>
      <c r="S30" s="19"/>
      <c r="T30" s="19"/>
      <c r="U30" s="22">
        <f t="shared" si="28"/>
      </c>
      <c r="V30" s="17"/>
      <c r="W30" s="18">
        <f t="shared" si="29"/>
      </c>
      <c r="Y30" s="15"/>
      <c r="Z30" s="19"/>
      <c r="AA30" s="19"/>
      <c r="AB30" s="22">
        <f t="shared" si="6"/>
      </c>
      <c r="AC30" s="19"/>
      <c r="AD30" s="12">
        <f t="shared" si="7"/>
      </c>
      <c r="AF30" s="15"/>
      <c r="AG30" s="19"/>
      <c r="AH30" s="19"/>
      <c r="AI30" s="22">
        <f t="shared" si="8"/>
      </c>
      <c r="AJ30" s="17"/>
      <c r="AK30" s="12">
        <f t="shared" si="9"/>
      </c>
      <c r="AM30" s="15"/>
      <c r="AN30" s="19"/>
      <c r="AO30" s="19"/>
      <c r="AP30" s="22">
        <f t="shared" si="10"/>
      </c>
      <c r="AQ30" s="17"/>
      <c r="AR30" s="12">
        <f t="shared" si="11"/>
      </c>
      <c r="AT30" s="15"/>
      <c r="AU30" s="19"/>
      <c r="AV30" s="19"/>
      <c r="AW30" s="22">
        <f t="shared" si="30"/>
      </c>
      <c r="AX30" s="17"/>
      <c r="AY30" s="12">
        <f t="shared" si="31"/>
      </c>
      <c r="BA30" s="15"/>
      <c r="BB30" s="19"/>
      <c r="BC30" s="19"/>
      <c r="BD30" s="22">
        <f t="shared" si="32"/>
      </c>
      <c r="BE30" s="17"/>
      <c r="BF30" s="12">
        <f t="shared" si="33"/>
      </c>
      <c r="BH30" s="15"/>
      <c r="BI30" s="19"/>
      <c r="BJ30" s="19"/>
      <c r="BK30" s="22">
        <f t="shared" si="34"/>
      </c>
      <c r="BL30" s="17"/>
      <c r="BM30" s="12">
        <f t="shared" si="35"/>
      </c>
      <c r="BO30" s="15"/>
      <c r="BP30" s="19"/>
      <c r="BQ30" s="19"/>
      <c r="BR30" s="22">
        <f t="shared" si="16"/>
      </c>
      <c r="BS30" s="17"/>
      <c r="BT30" s="12">
        <f t="shared" si="19"/>
      </c>
      <c r="BV30" s="15"/>
      <c r="BW30" s="19"/>
      <c r="BX30" s="19"/>
      <c r="BY30" s="22">
        <f t="shared" si="20"/>
      </c>
      <c r="BZ30" s="17"/>
      <c r="CA30" s="12">
        <f t="shared" si="21"/>
      </c>
      <c r="CC30" s="15"/>
      <c r="CD30" s="19"/>
      <c r="CE30" s="19"/>
      <c r="CF30" s="22">
        <f t="shared" si="24"/>
      </c>
      <c r="CG30" s="17"/>
      <c r="CH30" s="12">
        <f t="shared" si="25"/>
      </c>
    </row>
    <row r="31" spans="2:86" ht="12.75">
      <c r="B31" s="7" t="s">
        <v>39</v>
      </c>
      <c r="D31" s="15"/>
      <c r="E31" s="19"/>
      <c r="F31" s="19"/>
      <c r="G31" s="22">
        <f t="shared" si="26"/>
      </c>
      <c r="H31" s="17"/>
      <c r="I31" s="18">
        <f t="shared" si="27"/>
      </c>
      <c r="K31" s="15"/>
      <c r="L31" s="19"/>
      <c r="M31" s="19"/>
      <c r="N31" s="22">
        <f t="shared" si="22"/>
      </c>
      <c r="O31" s="17"/>
      <c r="P31" s="18">
        <f t="shared" si="23"/>
      </c>
      <c r="R31" s="15"/>
      <c r="S31" s="19"/>
      <c r="T31" s="19"/>
      <c r="U31" s="22">
        <f t="shared" si="28"/>
      </c>
      <c r="V31" s="17"/>
      <c r="W31" s="18">
        <f t="shared" si="29"/>
      </c>
      <c r="Y31" s="15"/>
      <c r="Z31" s="19"/>
      <c r="AA31" s="19"/>
      <c r="AB31" s="22">
        <f t="shared" si="6"/>
      </c>
      <c r="AC31" s="19"/>
      <c r="AD31" s="12">
        <f t="shared" si="7"/>
      </c>
      <c r="AF31" s="15"/>
      <c r="AG31" s="19"/>
      <c r="AH31" s="19"/>
      <c r="AI31" s="22">
        <f t="shared" si="8"/>
      </c>
      <c r="AJ31" s="17"/>
      <c r="AK31" s="12">
        <f t="shared" si="9"/>
      </c>
      <c r="AM31" s="15"/>
      <c r="AN31" s="19"/>
      <c r="AO31" s="19"/>
      <c r="AP31" s="22">
        <f t="shared" si="10"/>
      </c>
      <c r="AQ31" s="17"/>
      <c r="AR31" s="12">
        <f t="shared" si="11"/>
      </c>
      <c r="AT31" s="15"/>
      <c r="AU31" s="19"/>
      <c r="AV31" s="19"/>
      <c r="AW31" s="22">
        <f t="shared" si="30"/>
      </c>
      <c r="AX31" s="17"/>
      <c r="AY31" s="12">
        <f t="shared" si="31"/>
      </c>
      <c r="BA31" s="15"/>
      <c r="BB31" s="19"/>
      <c r="BC31" s="19"/>
      <c r="BD31" s="22">
        <f t="shared" si="32"/>
      </c>
      <c r="BE31" s="17"/>
      <c r="BF31" s="12">
        <f t="shared" si="33"/>
      </c>
      <c r="BH31" s="15"/>
      <c r="BI31" s="19"/>
      <c r="BJ31" s="19"/>
      <c r="BK31" s="22">
        <f t="shared" si="34"/>
      </c>
      <c r="BL31" s="17"/>
      <c r="BM31" s="12">
        <f t="shared" si="35"/>
      </c>
      <c r="BO31" s="15"/>
      <c r="BP31" s="19"/>
      <c r="BQ31" s="19"/>
      <c r="BR31" s="22">
        <f t="shared" si="16"/>
      </c>
      <c r="BS31" s="17"/>
      <c r="BT31" s="12">
        <f t="shared" si="19"/>
      </c>
      <c r="BV31" s="15"/>
      <c r="BW31" s="19"/>
      <c r="BX31" s="19"/>
      <c r="BY31" s="22">
        <f t="shared" si="20"/>
      </c>
      <c r="BZ31" s="17"/>
      <c r="CA31" s="12">
        <f t="shared" si="21"/>
      </c>
      <c r="CC31" s="15"/>
      <c r="CD31" s="19"/>
      <c r="CE31" s="19"/>
      <c r="CF31" s="22">
        <f t="shared" si="24"/>
      </c>
      <c r="CG31" s="17"/>
      <c r="CH31" s="12">
        <f t="shared" si="25"/>
      </c>
    </row>
    <row r="32" spans="2:86" ht="12.75">
      <c r="B32" s="7"/>
      <c r="D32" s="15"/>
      <c r="E32" s="19"/>
      <c r="F32" s="19"/>
      <c r="G32" s="22">
        <f t="shared" si="26"/>
      </c>
      <c r="H32" s="17"/>
      <c r="I32" s="18">
        <f t="shared" si="27"/>
      </c>
      <c r="K32" s="15"/>
      <c r="L32" s="19"/>
      <c r="M32" s="19"/>
      <c r="N32" s="22">
        <f t="shared" si="22"/>
      </c>
      <c r="O32" s="17"/>
      <c r="P32" s="18">
        <f t="shared" si="23"/>
      </c>
      <c r="R32" s="15"/>
      <c r="S32" s="19"/>
      <c r="T32" s="19"/>
      <c r="U32" s="22">
        <f t="shared" si="28"/>
      </c>
      <c r="V32" s="17"/>
      <c r="W32" s="18">
        <f t="shared" si="29"/>
      </c>
      <c r="Y32" s="15"/>
      <c r="Z32" s="13"/>
      <c r="AA32" s="13"/>
      <c r="AB32" s="22">
        <f t="shared" si="6"/>
      </c>
      <c r="AC32" s="19"/>
      <c r="AD32" s="12">
        <f t="shared" si="7"/>
      </c>
      <c r="AF32" s="15"/>
      <c r="AG32" s="19"/>
      <c r="AH32" s="19"/>
      <c r="AI32" s="22">
        <f t="shared" si="8"/>
      </c>
      <c r="AJ32" s="17"/>
      <c r="AK32" s="12">
        <f t="shared" si="9"/>
      </c>
      <c r="AM32" s="15"/>
      <c r="AN32" s="19"/>
      <c r="AO32" s="19"/>
      <c r="AP32" s="22">
        <f t="shared" si="10"/>
      </c>
      <c r="AQ32" s="17"/>
      <c r="AR32" s="12">
        <f t="shared" si="11"/>
      </c>
      <c r="AT32" s="15"/>
      <c r="AU32" s="19"/>
      <c r="AV32" s="19"/>
      <c r="AW32" s="22">
        <f t="shared" si="30"/>
      </c>
      <c r="AX32" s="17"/>
      <c r="AY32" s="12">
        <f t="shared" si="31"/>
      </c>
      <c r="BA32" s="15"/>
      <c r="BB32" s="19"/>
      <c r="BC32" s="19"/>
      <c r="BD32" s="22">
        <f t="shared" si="32"/>
      </c>
      <c r="BE32" s="17"/>
      <c r="BF32" s="12">
        <f t="shared" si="33"/>
      </c>
      <c r="BH32" s="15"/>
      <c r="BI32" s="19"/>
      <c r="BJ32" s="19"/>
      <c r="BK32" s="22">
        <f t="shared" si="34"/>
      </c>
      <c r="BL32" s="17"/>
      <c r="BM32" s="12">
        <f t="shared" si="35"/>
      </c>
      <c r="BO32" s="15"/>
      <c r="BP32" s="19"/>
      <c r="BQ32" s="19"/>
      <c r="BR32" s="22">
        <f t="shared" si="16"/>
      </c>
      <c r="BS32" s="17"/>
      <c r="BT32" s="12">
        <f t="shared" si="19"/>
      </c>
      <c r="BV32" s="15"/>
      <c r="BW32" s="19"/>
      <c r="BX32" s="19"/>
      <c r="BY32" s="22">
        <f t="shared" si="20"/>
      </c>
      <c r="BZ32" s="17"/>
      <c r="CA32" s="12">
        <f t="shared" si="21"/>
      </c>
      <c r="CC32" s="15"/>
      <c r="CD32" s="19"/>
      <c r="CE32" s="19"/>
      <c r="CF32" s="22">
        <f t="shared" si="24"/>
      </c>
      <c r="CG32" s="17"/>
      <c r="CH32" s="12">
        <f t="shared" si="25"/>
      </c>
    </row>
    <row r="33" spans="2:86" ht="12.75">
      <c r="B33" s="7"/>
      <c r="D33" s="15"/>
      <c r="E33" s="19"/>
      <c r="F33" s="19"/>
      <c r="G33" s="22">
        <f t="shared" si="26"/>
      </c>
      <c r="H33" s="17"/>
      <c r="I33" s="18">
        <f t="shared" si="27"/>
      </c>
      <c r="K33" s="15"/>
      <c r="L33" s="19"/>
      <c r="M33" s="19"/>
      <c r="N33" s="22">
        <f t="shared" si="22"/>
      </c>
      <c r="O33" s="17"/>
      <c r="P33" s="18">
        <f t="shared" si="23"/>
      </c>
      <c r="R33" s="15"/>
      <c r="S33" s="19"/>
      <c r="T33" s="19"/>
      <c r="U33" s="22">
        <f t="shared" si="28"/>
      </c>
      <c r="V33" s="17"/>
      <c r="W33" s="18">
        <f t="shared" si="29"/>
      </c>
      <c r="Y33" s="15"/>
      <c r="Z33" s="19"/>
      <c r="AA33" s="19"/>
      <c r="AB33" s="22">
        <f t="shared" si="6"/>
      </c>
      <c r="AC33" s="19"/>
      <c r="AD33" s="12">
        <f t="shared" si="7"/>
      </c>
      <c r="AF33" s="15"/>
      <c r="AG33" s="19"/>
      <c r="AH33" s="19"/>
      <c r="AI33" s="22">
        <f t="shared" si="8"/>
      </c>
      <c r="AJ33" s="17"/>
      <c r="AK33" s="12">
        <f t="shared" si="9"/>
      </c>
      <c r="AM33" s="15"/>
      <c r="AN33" s="19"/>
      <c r="AO33" s="19"/>
      <c r="AP33" s="22">
        <f t="shared" si="10"/>
      </c>
      <c r="AQ33" s="17"/>
      <c r="AR33" s="12">
        <f t="shared" si="11"/>
      </c>
      <c r="AT33" s="15"/>
      <c r="AU33" s="19"/>
      <c r="AV33" s="19"/>
      <c r="AW33" s="22">
        <f t="shared" si="30"/>
      </c>
      <c r="AX33" s="17"/>
      <c r="AY33" s="12">
        <f t="shared" si="31"/>
      </c>
      <c r="BA33" s="15"/>
      <c r="BB33" s="19"/>
      <c r="BC33" s="19"/>
      <c r="BD33" s="22">
        <f t="shared" si="32"/>
      </c>
      <c r="BE33" s="17"/>
      <c r="BF33" s="12">
        <f t="shared" si="33"/>
      </c>
      <c r="BH33" s="15"/>
      <c r="BI33" s="19"/>
      <c r="BJ33" s="19"/>
      <c r="BK33" s="22">
        <f t="shared" si="34"/>
      </c>
      <c r="BL33" s="17"/>
      <c r="BM33" s="12">
        <f t="shared" si="35"/>
      </c>
      <c r="BO33" s="15"/>
      <c r="BP33" s="19"/>
      <c r="BQ33" s="19"/>
      <c r="BR33" s="22">
        <f t="shared" si="16"/>
      </c>
      <c r="BS33" s="17"/>
      <c r="BT33" s="12">
        <f t="shared" si="19"/>
      </c>
      <c r="BV33" s="15"/>
      <c r="BW33" s="19"/>
      <c r="BX33" s="19"/>
      <c r="BY33" s="22">
        <f t="shared" si="20"/>
      </c>
      <c r="BZ33" s="17"/>
      <c r="CA33" s="12">
        <f t="shared" si="21"/>
      </c>
      <c r="CC33" s="15"/>
      <c r="CD33" s="19"/>
      <c r="CE33" s="19"/>
      <c r="CF33" s="22">
        <f t="shared" si="24"/>
      </c>
      <c r="CG33" s="17"/>
      <c r="CH33" s="12">
        <f t="shared" si="25"/>
      </c>
    </row>
    <row r="34" spans="2:86" ht="12.75">
      <c r="B34" s="7"/>
      <c r="D34" s="15"/>
      <c r="E34" s="19"/>
      <c r="F34" s="19"/>
      <c r="G34" s="22">
        <f t="shared" si="26"/>
      </c>
      <c r="H34" s="17"/>
      <c r="I34" s="18">
        <f t="shared" si="27"/>
      </c>
      <c r="K34" s="15"/>
      <c r="L34" s="19"/>
      <c r="M34" s="19"/>
      <c r="N34" s="22">
        <f t="shared" si="22"/>
      </c>
      <c r="O34" s="17"/>
      <c r="P34" s="18">
        <f t="shared" si="23"/>
      </c>
      <c r="R34" s="15"/>
      <c r="S34" s="19"/>
      <c r="T34" s="19"/>
      <c r="U34" s="22">
        <f t="shared" si="28"/>
      </c>
      <c r="V34" s="17"/>
      <c r="W34" s="18">
        <f t="shared" si="29"/>
      </c>
      <c r="Y34" s="15"/>
      <c r="Z34" s="19"/>
      <c r="AA34" s="19"/>
      <c r="AB34" s="22">
        <f t="shared" si="6"/>
      </c>
      <c r="AC34" s="19"/>
      <c r="AD34" s="12">
        <f t="shared" si="7"/>
      </c>
      <c r="AF34" s="15"/>
      <c r="AG34" s="19"/>
      <c r="AH34" s="19"/>
      <c r="AI34" s="22">
        <f t="shared" si="8"/>
      </c>
      <c r="AJ34" s="17"/>
      <c r="AK34" s="12">
        <f t="shared" si="9"/>
      </c>
      <c r="AM34" s="15"/>
      <c r="AN34" s="19"/>
      <c r="AO34" s="19"/>
      <c r="AP34" s="22">
        <f t="shared" si="10"/>
      </c>
      <c r="AQ34" s="17"/>
      <c r="AR34" s="12">
        <f t="shared" si="11"/>
      </c>
      <c r="AT34" s="15"/>
      <c r="AU34" s="19"/>
      <c r="AV34" s="19"/>
      <c r="AW34" s="22">
        <f t="shared" si="30"/>
      </c>
      <c r="AX34" s="17"/>
      <c r="AY34" s="12">
        <f t="shared" si="31"/>
      </c>
      <c r="BA34" s="15"/>
      <c r="BB34" s="19"/>
      <c r="BC34" s="19"/>
      <c r="BD34" s="22">
        <f t="shared" si="32"/>
      </c>
      <c r="BE34" s="17"/>
      <c r="BF34" s="12">
        <f t="shared" si="33"/>
      </c>
      <c r="BH34" s="15"/>
      <c r="BI34" s="19"/>
      <c r="BJ34" s="19"/>
      <c r="BK34" s="22">
        <f t="shared" si="34"/>
      </c>
      <c r="BL34" s="17"/>
      <c r="BM34" s="12">
        <f t="shared" si="35"/>
      </c>
      <c r="BO34" s="15"/>
      <c r="BP34" s="19"/>
      <c r="BQ34" s="19"/>
      <c r="BR34" s="22">
        <f t="shared" si="16"/>
      </c>
      <c r="BS34" s="17"/>
      <c r="BT34" s="12">
        <f t="shared" si="19"/>
      </c>
      <c r="BV34" s="15"/>
      <c r="BW34" s="19"/>
      <c r="BX34" s="19"/>
      <c r="BY34" s="22">
        <f t="shared" si="20"/>
      </c>
      <c r="BZ34" s="17"/>
      <c r="CA34" s="12">
        <f t="shared" si="21"/>
      </c>
      <c r="CC34" s="15"/>
      <c r="CD34" s="19"/>
      <c r="CE34" s="19"/>
      <c r="CF34" s="22">
        <f t="shared" si="24"/>
      </c>
      <c r="CG34" s="17"/>
      <c r="CH34" s="12">
        <f t="shared" si="25"/>
      </c>
    </row>
    <row r="35" spans="2:86" ht="12.75">
      <c r="B35" s="7"/>
      <c r="D35" s="15"/>
      <c r="E35" s="19"/>
      <c r="F35" s="19"/>
      <c r="G35" s="22">
        <f t="shared" si="26"/>
      </c>
      <c r="H35" s="17"/>
      <c r="I35" s="18">
        <f t="shared" si="27"/>
      </c>
      <c r="K35" s="15"/>
      <c r="L35" s="19"/>
      <c r="M35" s="19"/>
      <c r="N35" s="22">
        <f t="shared" si="22"/>
      </c>
      <c r="O35" s="17"/>
      <c r="P35" s="18">
        <f t="shared" si="23"/>
      </c>
      <c r="R35" s="15"/>
      <c r="S35" s="19"/>
      <c r="T35" s="19"/>
      <c r="U35" s="22">
        <f t="shared" si="28"/>
      </c>
      <c r="V35" s="17"/>
      <c r="W35" s="18">
        <f t="shared" si="29"/>
      </c>
      <c r="Y35" s="15"/>
      <c r="Z35" s="19"/>
      <c r="AA35" s="19"/>
      <c r="AB35" s="22">
        <f t="shared" si="6"/>
      </c>
      <c r="AC35" s="19"/>
      <c r="AD35" s="12">
        <f t="shared" si="7"/>
      </c>
      <c r="AF35" s="15"/>
      <c r="AG35" s="19"/>
      <c r="AH35" s="19"/>
      <c r="AI35" s="22">
        <f t="shared" si="8"/>
      </c>
      <c r="AJ35" s="17"/>
      <c r="AK35" s="12">
        <f t="shared" si="9"/>
      </c>
      <c r="AM35" s="15"/>
      <c r="AN35" s="19"/>
      <c r="AO35" s="19"/>
      <c r="AP35" s="22">
        <f t="shared" si="10"/>
      </c>
      <c r="AQ35" s="17"/>
      <c r="AR35" s="12">
        <f t="shared" si="11"/>
      </c>
      <c r="AT35" s="15"/>
      <c r="AU35" s="19"/>
      <c r="AV35" s="19"/>
      <c r="AW35" s="22">
        <f t="shared" si="30"/>
      </c>
      <c r="AX35" s="17"/>
      <c r="AY35" s="12">
        <f t="shared" si="31"/>
      </c>
      <c r="BA35" s="15"/>
      <c r="BB35" s="19"/>
      <c r="BC35" s="19"/>
      <c r="BD35" s="22">
        <f t="shared" si="32"/>
      </c>
      <c r="BE35" s="17"/>
      <c r="BF35" s="12">
        <f t="shared" si="33"/>
      </c>
      <c r="BH35" s="15"/>
      <c r="BI35" s="19"/>
      <c r="BJ35" s="19"/>
      <c r="BK35" s="22">
        <f t="shared" si="34"/>
      </c>
      <c r="BL35" s="17"/>
      <c r="BM35" s="12">
        <f t="shared" si="35"/>
      </c>
      <c r="BO35" s="15"/>
      <c r="BP35" s="19"/>
      <c r="BQ35" s="19"/>
      <c r="BR35" s="22">
        <f t="shared" si="16"/>
      </c>
      <c r="BS35" s="17"/>
      <c r="BT35" s="12">
        <f t="shared" si="19"/>
      </c>
      <c r="BV35" s="15"/>
      <c r="BW35" s="19"/>
      <c r="BX35" s="19"/>
      <c r="BY35" s="22">
        <f t="shared" si="20"/>
      </c>
      <c r="BZ35" s="17"/>
      <c r="CA35" s="12">
        <f t="shared" si="21"/>
      </c>
      <c r="CC35" s="15"/>
      <c r="CD35" s="19"/>
      <c r="CE35" s="19"/>
      <c r="CF35" s="22">
        <f t="shared" si="24"/>
      </c>
      <c r="CG35" s="17"/>
      <c r="CH35" s="12">
        <f t="shared" si="25"/>
      </c>
    </row>
    <row r="36" spans="2:86" ht="12.75">
      <c r="B36" s="7"/>
      <c r="D36" s="15"/>
      <c r="E36" s="19"/>
      <c r="F36" s="19"/>
      <c r="G36" s="22">
        <f t="shared" si="26"/>
      </c>
      <c r="H36" s="17"/>
      <c r="I36" s="18">
        <f t="shared" si="27"/>
      </c>
      <c r="K36" s="15"/>
      <c r="L36" s="19"/>
      <c r="M36" s="19"/>
      <c r="N36" s="22">
        <f t="shared" si="22"/>
      </c>
      <c r="O36" s="17"/>
      <c r="P36" s="18">
        <f t="shared" si="23"/>
      </c>
      <c r="R36" s="15"/>
      <c r="S36" s="19"/>
      <c r="T36" s="19"/>
      <c r="U36" s="22">
        <f t="shared" si="28"/>
      </c>
      <c r="V36" s="17"/>
      <c r="W36" s="18">
        <f t="shared" si="29"/>
      </c>
      <c r="Y36" s="15"/>
      <c r="Z36" s="19"/>
      <c r="AA36" s="19"/>
      <c r="AB36" s="22">
        <f t="shared" si="6"/>
      </c>
      <c r="AC36" s="19"/>
      <c r="AD36" s="12">
        <f t="shared" si="7"/>
      </c>
      <c r="AF36" s="15"/>
      <c r="AG36" s="19"/>
      <c r="AH36" s="19"/>
      <c r="AI36" s="22">
        <f t="shared" si="8"/>
      </c>
      <c r="AJ36" s="17"/>
      <c r="AK36" s="12">
        <f t="shared" si="9"/>
      </c>
      <c r="AM36" s="15"/>
      <c r="AN36" s="19"/>
      <c r="AO36" s="19"/>
      <c r="AP36" s="22">
        <f t="shared" si="10"/>
      </c>
      <c r="AQ36" s="17"/>
      <c r="AR36" s="12">
        <f t="shared" si="11"/>
      </c>
      <c r="AT36" s="15"/>
      <c r="AU36" s="19"/>
      <c r="AV36" s="19"/>
      <c r="AW36" s="22">
        <f t="shared" si="30"/>
      </c>
      <c r="AX36" s="17"/>
      <c r="AY36" s="12">
        <f t="shared" si="31"/>
      </c>
      <c r="BA36" s="15"/>
      <c r="BB36" s="19"/>
      <c r="BC36" s="19"/>
      <c r="BD36" s="22">
        <f t="shared" si="32"/>
      </c>
      <c r="BE36" s="17"/>
      <c r="BF36" s="12">
        <f t="shared" si="33"/>
      </c>
      <c r="BH36" s="15"/>
      <c r="BI36" s="19"/>
      <c r="BJ36" s="19"/>
      <c r="BK36" s="22">
        <f t="shared" si="34"/>
      </c>
      <c r="BL36" s="17"/>
      <c r="BM36" s="12">
        <f t="shared" si="35"/>
      </c>
      <c r="BO36" s="15"/>
      <c r="BP36" s="19"/>
      <c r="BQ36" s="19"/>
      <c r="BR36" s="22">
        <f t="shared" si="16"/>
      </c>
      <c r="BS36" s="17"/>
      <c r="BT36" s="12">
        <f t="shared" si="19"/>
      </c>
      <c r="BV36" s="15"/>
      <c r="BW36" s="19"/>
      <c r="BX36" s="19"/>
      <c r="BY36" s="22">
        <f t="shared" si="20"/>
      </c>
      <c r="BZ36" s="17"/>
      <c r="CA36" s="12">
        <f t="shared" si="21"/>
      </c>
      <c r="CC36" s="15"/>
      <c r="CD36" s="19"/>
      <c r="CE36" s="19"/>
      <c r="CF36" s="22">
        <f t="shared" si="24"/>
      </c>
      <c r="CG36" s="17"/>
      <c r="CH36" s="12">
        <f t="shared" si="25"/>
      </c>
    </row>
    <row r="37" spans="2:86" ht="12.75">
      <c r="B37" s="7"/>
      <c r="D37" s="15"/>
      <c r="E37" s="19"/>
      <c r="F37" s="19"/>
      <c r="G37" s="22">
        <f t="shared" si="26"/>
      </c>
      <c r="H37" s="17"/>
      <c r="I37" s="18">
        <f t="shared" si="27"/>
      </c>
      <c r="K37" s="15"/>
      <c r="L37" s="19"/>
      <c r="M37" s="19"/>
      <c r="N37" s="22">
        <f t="shared" si="22"/>
      </c>
      <c r="O37" s="17"/>
      <c r="P37" s="18">
        <f t="shared" si="23"/>
      </c>
      <c r="R37" s="15"/>
      <c r="S37" s="19"/>
      <c r="T37" s="19"/>
      <c r="U37" s="22">
        <f t="shared" si="28"/>
      </c>
      <c r="V37" s="17"/>
      <c r="W37" s="18">
        <f t="shared" si="29"/>
      </c>
      <c r="Y37" s="15"/>
      <c r="Z37" s="19"/>
      <c r="AA37" s="19"/>
      <c r="AB37" s="22">
        <f t="shared" si="6"/>
      </c>
      <c r="AC37" s="19"/>
      <c r="AD37" s="12">
        <f t="shared" si="7"/>
      </c>
      <c r="AF37" s="15"/>
      <c r="AG37" s="19"/>
      <c r="AH37" s="19"/>
      <c r="AI37" s="22">
        <f t="shared" si="8"/>
      </c>
      <c r="AJ37" s="17"/>
      <c r="AK37" s="12">
        <f t="shared" si="9"/>
      </c>
      <c r="AM37" s="15"/>
      <c r="AN37" s="19"/>
      <c r="AO37" s="19"/>
      <c r="AP37" s="22">
        <f t="shared" si="10"/>
      </c>
      <c r="AQ37" s="17"/>
      <c r="AR37" s="12">
        <f t="shared" si="11"/>
      </c>
      <c r="AT37" s="15"/>
      <c r="AU37" s="19"/>
      <c r="AV37" s="19"/>
      <c r="AW37" s="22">
        <f t="shared" si="30"/>
      </c>
      <c r="AX37" s="17"/>
      <c r="AY37" s="12">
        <f t="shared" si="31"/>
      </c>
      <c r="BA37" s="15"/>
      <c r="BB37" s="19"/>
      <c r="BC37" s="19"/>
      <c r="BD37" s="22">
        <f t="shared" si="32"/>
      </c>
      <c r="BE37" s="17"/>
      <c r="BF37" s="12">
        <f t="shared" si="33"/>
      </c>
      <c r="BH37" s="15"/>
      <c r="BI37" s="19"/>
      <c r="BJ37" s="19"/>
      <c r="BK37" s="22">
        <f t="shared" si="34"/>
      </c>
      <c r="BL37" s="17"/>
      <c r="BM37" s="12">
        <f t="shared" si="35"/>
      </c>
      <c r="BO37" s="15"/>
      <c r="BP37" s="19"/>
      <c r="BQ37" s="19"/>
      <c r="BR37" s="22">
        <f t="shared" si="16"/>
      </c>
      <c r="BS37" s="17"/>
      <c r="BT37" s="12">
        <f t="shared" si="19"/>
      </c>
      <c r="BV37" s="15"/>
      <c r="BW37" s="19"/>
      <c r="BX37" s="19"/>
      <c r="BY37" s="22">
        <f t="shared" si="20"/>
      </c>
      <c r="BZ37" s="17"/>
      <c r="CA37" s="12">
        <f t="shared" si="21"/>
      </c>
      <c r="CC37" s="15"/>
      <c r="CD37" s="19"/>
      <c r="CE37" s="19"/>
      <c r="CF37" s="22">
        <f t="shared" si="24"/>
      </c>
      <c r="CG37" s="17"/>
      <c r="CH37" s="12">
        <f t="shared" si="25"/>
      </c>
    </row>
    <row r="38" spans="2:86" ht="12.75">
      <c r="B38" s="7"/>
      <c r="D38" s="15"/>
      <c r="E38" s="19"/>
      <c r="F38" s="19"/>
      <c r="G38" s="22">
        <f t="shared" si="26"/>
      </c>
      <c r="H38" s="17"/>
      <c r="I38" s="18">
        <f t="shared" si="27"/>
      </c>
      <c r="K38" s="15"/>
      <c r="L38" s="19"/>
      <c r="M38" s="19"/>
      <c r="N38" s="22">
        <f t="shared" si="22"/>
      </c>
      <c r="O38" s="17"/>
      <c r="P38" s="18">
        <f t="shared" si="23"/>
      </c>
      <c r="R38" s="15"/>
      <c r="S38" s="19"/>
      <c r="T38" s="19"/>
      <c r="U38" s="22">
        <f t="shared" si="28"/>
      </c>
      <c r="V38" s="17"/>
      <c r="W38" s="18">
        <f t="shared" si="29"/>
      </c>
      <c r="Y38" s="15"/>
      <c r="Z38" s="19"/>
      <c r="AA38" s="19"/>
      <c r="AB38" s="22">
        <f t="shared" si="6"/>
      </c>
      <c r="AC38" s="19"/>
      <c r="AD38" s="12">
        <f t="shared" si="7"/>
      </c>
      <c r="AF38" s="15"/>
      <c r="AG38" s="19"/>
      <c r="AH38" s="19"/>
      <c r="AI38" s="22">
        <f t="shared" si="8"/>
      </c>
      <c r="AJ38" s="17"/>
      <c r="AK38" s="12">
        <f t="shared" si="9"/>
      </c>
      <c r="AM38" s="15"/>
      <c r="AN38" s="19"/>
      <c r="AO38" s="19"/>
      <c r="AP38" s="22">
        <f t="shared" si="10"/>
      </c>
      <c r="AQ38" s="17"/>
      <c r="AR38" s="12">
        <f t="shared" si="11"/>
      </c>
      <c r="AT38" s="15"/>
      <c r="AU38" s="19"/>
      <c r="AV38" s="19"/>
      <c r="AW38" s="22">
        <f t="shared" si="30"/>
      </c>
      <c r="AX38" s="17"/>
      <c r="AY38" s="12">
        <f t="shared" si="31"/>
      </c>
      <c r="BA38" s="15"/>
      <c r="BB38" s="19"/>
      <c r="BC38" s="19"/>
      <c r="BD38" s="22">
        <f t="shared" si="32"/>
      </c>
      <c r="BE38" s="17"/>
      <c r="BF38" s="12">
        <f t="shared" si="33"/>
      </c>
      <c r="BH38" s="15"/>
      <c r="BI38" s="19"/>
      <c r="BJ38" s="19"/>
      <c r="BK38" s="22">
        <f t="shared" si="34"/>
      </c>
      <c r="BL38" s="17"/>
      <c r="BM38" s="12">
        <f t="shared" si="35"/>
      </c>
      <c r="BO38" s="15"/>
      <c r="BP38" s="19"/>
      <c r="BQ38" s="19"/>
      <c r="BR38" s="22">
        <f t="shared" si="16"/>
      </c>
      <c r="BS38" s="17"/>
      <c r="BT38" s="12">
        <f t="shared" si="19"/>
      </c>
      <c r="BV38" s="15"/>
      <c r="BW38" s="19"/>
      <c r="BX38" s="19"/>
      <c r="BY38" s="22">
        <f t="shared" si="20"/>
      </c>
      <c r="BZ38" s="17"/>
      <c r="CA38" s="12">
        <f t="shared" si="21"/>
      </c>
      <c r="CC38" s="15"/>
      <c r="CD38" s="19"/>
      <c r="CE38" s="19"/>
      <c r="CF38" s="22">
        <f t="shared" si="24"/>
      </c>
      <c r="CG38" s="17"/>
      <c r="CH38" s="12">
        <f t="shared" si="25"/>
      </c>
    </row>
    <row r="39" spans="2:86" ht="12.75">
      <c r="B39" s="7"/>
      <c r="D39" s="15"/>
      <c r="E39" s="19"/>
      <c r="F39" s="19"/>
      <c r="G39" s="22">
        <f t="shared" si="26"/>
      </c>
      <c r="H39" s="17"/>
      <c r="I39" s="18">
        <f t="shared" si="27"/>
      </c>
      <c r="K39" s="15"/>
      <c r="L39" s="19"/>
      <c r="M39" s="19"/>
      <c r="N39" s="22">
        <f t="shared" si="22"/>
      </c>
      <c r="O39" s="17"/>
      <c r="P39" s="18">
        <f t="shared" si="23"/>
      </c>
      <c r="R39" s="15"/>
      <c r="S39" s="19"/>
      <c r="T39" s="19"/>
      <c r="U39" s="22">
        <f t="shared" si="28"/>
      </c>
      <c r="V39" s="17"/>
      <c r="W39" s="18">
        <f t="shared" si="29"/>
      </c>
      <c r="Y39" s="15"/>
      <c r="Z39" s="19"/>
      <c r="AA39" s="19"/>
      <c r="AB39" s="22">
        <f t="shared" si="6"/>
      </c>
      <c r="AC39" s="19"/>
      <c r="AD39" s="12">
        <f t="shared" si="7"/>
      </c>
      <c r="AF39" s="15"/>
      <c r="AG39" s="19"/>
      <c r="AH39" s="19"/>
      <c r="AI39" s="22">
        <f t="shared" si="8"/>
      </c>
      <c r="AJ39" s="17"/>
      <c r="AK39" s="12">
        <f t="shared" si="9"/>
      </c>
      <c r="AM39" s="15"/>
      <c r="AN39" s="19"/>
      <c r="AO39" s="19"/>
      <c r="AP39" s="22">
        <f t="shared" si="10"/>
      </c>
      <c r="AQ39" s="17"/>
      <c r="AR39" s="12">
        <f t="shared" si="11"/>
      </c>
      <c r="AT39" s="15"/>
      <c r="AU39" s="19"/>
      <c r="AV39" s="19"/>
      <c r="AW39" s="22">
        <f t="shared" si="30"/>
      </c>
      <c r="AX39" s="17"/>
      <c r="AY39" s="12">
        <f t="shared" si="31"/>
      </c>
      <c r="BA39" s="15"/>
      <c r="BB39" s="19"/>
      <c r="BC39" s="19"/>
      <c r="BD39" s="22">
        <f t="shared" si="32"/>
      </c>
      <c r="BE39" s="17"/>
      <c r="BF39" s="12">
        <f t="shared" si="33"/>
      </c>
      <c r="BH39" s="15"/>
      <c r="BI39" s="19"/>
      <c r="BJ39" s="19"/>
      <c r="BK39" s="22">
        <f t="shared" si="34"/>
      </c>
      <c r="BL39" s="17"/>
      <c r="BM39" s="12">
        <f t="shared" si="35"/>
      </c>
      <c r="BO39" s="15"/>
      <c r="BP39" s="19"/>
      <c r="BQ39" s="19"/>
      <c r="BR39" s="22">
        <f t="shared" si="16"/>
      </c>
      <c r="BS39" s="17"/>
      <c r="BT39" s="12">
        <f t="shared" si="19"/>
      </c>
      <c r="BV39" s="15"/>
      <c r="BW39" s="19"/>
      <c r="BX39" s="19"/>
      <c r="BY39" s="22">
        <f t="shared" si="20"/>
      </c>
      <c r="BZ39" s="17"/>
      <c r="CA39" s="12">
        <f t="shared" si="21"/>
      </c>
      <c r="CC39" s="15"/>
      <c r="CD39" s="19"/>
      <c r="CE39" s="19"/>
      <c r="CF39" s="22">
        <f t="shared" si="24"/>
      </c>
      <c r="CG39" s="17"/>
      <c r="CH39" s="12">
        <f t="shared" si="25"/>
      </c>
    </row>
    <row r="40" spans="2:86" ht="12.75">
      <c r="B40" s="7"/>
      <c r="D40" s="15"/>
      <c r="E40" s="19"/>
      <c r="F40" s="19"/>
      <c r="G40" s="22">
        <f t="shared" si="26"/>
      </c>
      <c r="H40" s="17"/>
      <c r="I40" s="18">
        <f t="shared" si="27"/>
      </c>
      <c r="K40" s="15"/>
      <c r="L40" s="19"/>
      <c r="M40" s="19"/>
      <c r="N40" s="22">
        <f t="shared" si="22"/>
      </c>
      <c r="O40" s="17"/>
      <c r="P40" s="18">
        <f t="shared" si="23"/>
      </c>
      <c r="R40" s="15"/>
      <c r="S40" s="19"/>
      <c r="T40" s="19"/>
      <c r="U40" s="22">
        <f t="shared" si="28"/>
      </c>
      <c r="V40" s="17"/>
      <c r="W40" s="18">
        <f t="shared" si="29"/>
      </c>
      <c r="Y40" s="15"/>
      <c r="Z40" s="13"/>
      <c r="AA40" s="13"/>
      <c r="AB40" s="22">
        <f t="shared" si="6"/>
      </c>
      <c r="AC40" s="19"/>
      <c r="AD40" s="12">
        <f t="shared" si="7"/>
      </c>
      <c r="AF40" s="15"/>
      <c r="AG40" s="19"/>
      <c r="AH40" s="19"/>
      <c r="AI40" s="22">
        <f t="shared" si="8"/>
      </c>
      <c r="AJ40" s="17"/>
      <c r="AK40" s="12">
        <f t="shared" si="9"/>
      </c>
      <c r="AM40" s="15"/>
      <c r="AN40" s="19"/>
      <c r="AO40" s="19"/>
      <c r="AP40" s="22">
        <f t="shared" si="10"/>
      </c>
      <c r="AQ40" s="17"/>
      <c r="AR40" s="12">
        <f t="shared" si="11"/>
      </c>
      <c r="AT40" s="15"/>
      <c r="AU40" s="19"/>
      <c r="AV40" s="19"/>
      <c r="AW40" s="22">
        <f t="shared" si="30"/>
      </c>
      <c r="AX40" s="17"/>
      <c r="AY40" s="12">
        <f t="shared" si="31"/>
      </c>
      <c r="BA40" s="15"/>
      <c r="BB40" s="19"/>
      <c r="BC40" s="19"/>
      <c r="BD40" s="22">
        <f t="shared" si="32"/>
      </c>
      <c r="BE40" s="17"/>
      <c r="BF40" s="12">
        <f t="shared" si="33"/>
      </c>
      <c r="BH40" s="15"/>
      <c r="BI40" s="19"/>
      <c r="BJ40" s="19"/>
      <c r="BK40" s="22">
        <f t="shared" si="34"/>
      </c>
      <c r="BL40" s="17"/>
      <c r="BM40" s="12">
        <f t="shared" si="35"/>
      </c>
      <c r="BO40" s="15"/>
      <c r="BP40" s="19"/>
      <c r="BQ40" s="19"/>
      <c r="BR40" s="22">
        <f t="shared" si="16"/>
      </c>
      <c r="BS40" s="17"/>
      <c r="BT40" s="12">
        <f t="shared" si="19"/>
      </c>
      <c r="BV40" s="15"/>
      <c r="BW40" s="19"/>
      <c r="BX40" s="19"/>
      <c r="BY40" s="22">
        <f t="shared" si="20"/>
      </c>
      <c r="BZ40" s="17"/>
      <c r="CA40" s="12">
        <f t="shared" si="21"/>
      </c>
      <c r="CC40" s="15"/>
      <c r="CD40" s="19"/>
      <c r="CE40" s="19"/>
      <c r="CF40" s="22">
        <f t="shared" si="24"/>
      </c>
      <c r="CG40" s="17"/>
      <c r="CH40" s="12">
        <f t="shared" si="25"/>
      </c>
    </row>
    <row r="41" spans="2:86" ht="12.75">
      <c r="B41" s="7"/>
      <c r="D41" s="15"/>
      <c r="E41" s="19"/>
      <c r="F41" s="19"/>
      <c r="G41" s="22">
        <f t="shared" si="26"/>
      </c>
      <c r="H41" s="17"/>
      <c r="I41" s="18">
        <f t="shared" si="27"/>
      </c>
      <c r="K41" s="15"/>
      <c r="L41" s="19"/>
      <c r="M41" s="19"/>
      <c r="N41" s="22">
        <f t="shared" si="22"/>
      </c>
      <c r="O41" s="17"/>
      <c r="P41" s="18">
        <f t="shared" si="23"/>
      </c>
      <c r="R41" s="15"/>
      <c r="S41" s="19"/>
      <c r="T41" s="19"/>
      <c r="U41" s="22">
        <f t="shared" si="28"/>
      </c>
      <c r="V41" s="17"/>
      <c r="W41" s="18">
        <f t="shared" si="29"/>
      </c>
      <c r="Y41" s="15"/>
      <c r="Z41" s="19"/>
      <c r="AA41" s="19"/>
      <c r="AB41" s="22">
        <f t="shared" si="6"/>
      </c>
      <c r="AC41" s="19"/>
      <c r="AD41" s="12">
        <f t="shared" si="7"/>
      </c>
      <c r="AF41" s="15"/>
      <c r="AG41" s="19"/>
      <c r="AH41" s="19"/>
      <c r="AI41" s="22">
        <f t="shared" si="8"/>
      </c>
      <c r="AJ41" s="17"/>
      <c r="AK41" s="12">
        <f t="shared" si="9"/>
      </c>
      <c r="AM41" s="15"/>
      <c r="AN41" s="19"/>
      <c r="AO41" s="19"/>
      <c r="AP41" s="22">
        <f t="shared" si="10"/>
      </c>
      <c r="AQ41" s="17"/>
      <c r="AR41" s="12">
        <f t="shared" si="11"/>
      </c>
      <c r="AT41" s="15"/>
      <c r="AU41" s="19"/>
      <c r="AV41" s="19"/>
      <c r="AW41" s="22">
        <f t="shared" si="30"/>
      </c>
      <c r="AX41" s="17"/>
      <c r="AY41" s="12">
        <f t="shared" si="31"/>
      </c>
      <c r="BA41" s="15"/>
      <c r="BB41" s="19"/>
      <c r="BC41" s="19"/>
      <c r="BD41" s="22">
        <f t="shared" si="32"/>
      </c>
      <c r="BE41" s="17"/>
      <c r="BF41" s="12">
        <f t="shared" si="33"/>
      </c>
      <c r="BH41" s="15"/>
      <c r="BI41" s="19"/>
      <c r="BJ41" s="19"/>
      <c r="BK41" s="22">
        <f t="shared" si="34"/>
      </c>
      <c r="BL41" s="17"/>
      <c r="BM41" s="12">
        <f t="shared" si="35"/>
      </c>
      <c r="BO41" s="15"/>
      <c r="BP41" s="19"/>
      <c r="BQ41" s="19"/>
      <c r="BR41" s="22">
        <f t="shared" si="16"/>
      </c>
      <c r="BS41" s="17"/>
      <c r="BT41" s="12">
        <f t="shared" si="19"/>
      </c>
      <c r="BV41" s="15"/>
      <c r="BW41" s="19"/>
      <c r="BX41" s="19"/>
      <c r="BY41" s="22">
        <f t="shared" si="20"/>
      </c>
      <c r="BZ41" s="17"/>
      <c r="CA41" s="12">
        <f t="shared" si="21"/>
      </c>
      <c r="CC41" s="15"/>
      <c r="CD41" s="19"/>
      <c r="CE41" s="19"/>
      <c r="CF41" s="22">
        <f t="shared" si="24"/>
      </c>
      <c r="CG41" s="17"/>
      <c r="CH41" s="12">
        <f t="shared" si="25"/>
      </c>
    </row>
    <row r="42" spans="2:86" ht="12.75">
      <c r="B42" s="7"/>
      <c r="D42" s="15"/>
      <c r="E42" s="19"/>
      <c r="F42" s="19"/>
      <c r="G42" s="22">
        <f t="shared" si="26"/>
      </c>
      <c r="H42" s="17"/>
      <c r="I42" s="18">
        <f t="shared" si="27"/>
      </c>
      <c r="K42" s="15"/>
      <c r="L42" s="19"/>
      <c r="M42" s="19"/>
      <c r="N42" s="22">
        <f t="shared" si="22"/>
      </c>
      <c r="O42" s="17"/>
      <c r="P42" s="18">
        <f t="shared" si="23"/>
      </c>
      <c r="R42" s="15"/>
      <c r="S42" s="19"/>
      <c r="T42" s="19"/>
      <c r="U42" s="22">
        <f t="shared" si="28"/>
      </c>
      <c r="V42" s="17"/>
      <c r="W42" s="18">
        <f t="shared" si="29"/>
      </c>
      <c r="Y42" s="15"/>
      <c r="Z42" s="19"/>
      <c r="AA42" s="19"/>
      <c r="AB42" s="22">
        <f t="shared" si="6"/>
      </c>
      <c r="AC42" s="19"/>
      <c r="AD42" s="12">
        <f t="shared" si="7"/>
      </c>
      <c r="AF42" s="15"/>
      <c r="AG42" s="19"/>
      <c r="AH42" s="19"/>
      <c r="AI42" s="22">
        <f t="shared" si="8"/>
      </c>
      <c r="AJ42" s="17"/>
      <c r="AK42" s="12">
        <f t="shared" si="9"/>
      </c>
      <c r="AM42" s="15"/>
      <c r="AN42" s="19"/>
      <c r="AO42" s="19"/>
      <c r="AP42" s="22">
        <f t="shared" si="10"/>
      </c>
      <c r="AQ42" s="17"/>
      <c r="AR42" s="12">
        <f t="shared" si="11"/>
      </c>
      <c r="AT42" s="15"/>
      <c r="AU42" s="19"/>
      <c r="AV42" s="19"/>
      <c r="AW42" s="22">
        <f t="shared" si="30"/>
      </c>
      <c r="AX42" s="17"/>
      <c r="AY42" s="12">
        <f t="shared" si="31"/>
      </c>
      <c r="BA42" s="15"/>
      <c r="BB42" s="19"/>
      <c r="BC42" s="19"/>
      <c r="BD42" s="22">
        <f t="shared" si="32"/>
      </c>
      <c r="BE42" s="17"/>
      <c r="BF42" s="12">
        <f t="shared" si="33"/>
      </c>
      <c r="BH42" s="15"/>
      <c r="BI42" s="19"/>
      <c r="BJ42" s="19"/>
      <c r="BK42" s="22">
        <f t="shared" si="34"/>
      </c>
      <c r="BL42" s="17"/>
      <c r="BM42" s="12">
        <f t="shared" si="35"/>
      </c>
      <c r="BO42" s="15"/>
      <c r="BP42" s="19"/>
      <c r="BQ42" s="19"/>
      <c r="BR42" s="22">
        <f t="shared" si="16"/>
      </c>
      <c r="BS42" s="17"/>
      <c r="BT42" s="12">
        <f t="shared" si="19"/>
      </c>
      <c r="BV42" s="15"/>
      <c r="BW42" s="19"/>
      <c r="BX42" s="19"/>
      <c r="BY42" s="22">
        <f t="shared" si="20"/>
      </c>
      <c r="BZ42" s="17"/>
      <c r="CA42" s="12">
        <f t="shared" si="21"/>
      </c>
      <c r="CC42" s="15"/>
      <c r="CD42" s="19"/>
      <c r="CE42" s="19"/>
      <c r="CF42" s="22">
        <f t="shared" si="24"/>
      </c>
      <c r="CG42" s="17"/>
      <c r="CH42" s="12">
        <f t="shared" si="25"/>
      </c>
    </row>
    <row r="43" spans="2:86" ht="12.75">
      <c r="B43" s="7"/>
      <c r="D43" s="15"/>
      <c r="E43" s="19"/>
      <c r="F43" s="19"/>
      <c r="G43" s="22">
        <f t="shared" si="26"/>
      </c>
      <c r="H43" s="17"/>
      <c r="I43" s="18">
        <f t="shared" si="27"/>
      </c>
      <c r="K43" s="15"/>
      <c r="L43" s="19"/>
      <c r="M43" s="19"/>
      <c r="N43" s="22">
        <f t="shared" si="22"/>
      </c>
      <c r="O43" s="17"/>
      <c r="P43" s="18">
        <f t="shared" si="23"/>
      </c>
      <c r="R43" s="15"/>
      <c r="S43" s="19"/>
      <c r="T43" s="19"/>
      <c r="U43" s="22">
        <f t="shared" si="28"/>
      </c>
      <c r="V43" s="17"/>
      <c r="W43" s="18">
        <f t="shared" si="29"/>
      </c>
      <c r="Y43" s="15"/>
      <c r="Z43" s="19"/>
      <c r="AA43" s="19"/>
      <c r="AB43" s="22">
        <f t="shared" si="6"/>
      </c>
      <c r="AC43" s="19"/>
      <c r="AD43" s="12">
        <f t="shared" si="7"/>
      </c>
      <c r="AF43" s="15"/>
      <c r="AG43" s="19"/>
      <c r="AH43" s="19"/>
      <c r="AI43" s="22">
        <f t="shared" si="8"/>
      </c>
      <c r="AJ43" s="17"/>
      <c r="AK43" s="12">
        <f t="shared" si="9"/>
      </c>
      <c r="AM43" s="15"/>
      <c r="AN43" s="19"/>
      <c r="AO43" s="19"/>
      <c r="AP43" s="22">
        <f t="shared" si="10"/>
      </c>
      <c r="AQ43" s="17"/>
      <c r="AR43" s="12">
        <f t="shared" si="11"/>
      </c>
      <c r="AT43" s="15"/>
      <c r="AU43" s="19"/>
      <c r="AV43" s="19"/>
      <c r="AW43" s="22">
        <f t="shared" si="30"/>
      </c>
      <c r="AX43" s="17"/>
      <c r="AY43" s="12">
        <f t="shared" si="31"/>
      </c>
      <c r="BA43" s="15"/>
      <c r="BB43" s="19"/>
      <c r="BC43" s="19"/>
      <c r="BD43" s="22">
        <f t="shared" si="32"/>
      </c>
      <c r="BE43" s="17"/>
      <c r="BF43" s="12">
        <f t="shared" si="33"/>
      </c>
      <c r="BH43" s="15"/>
      <c r="BI43" s="19"/>
      <c r="BJ43" s="19"/>
      <c r="BK43" s="22">
        <f t="shared" si="34"/>
      </c>
      <c r="BL43" s="17"/>
      <c r="BM43" s="12">
        <f t="shared" si="35"/>
      </c>
      <c r="BO43" s="15"/>
      <c r="BP43" s="19"/>
      <c r="BQ43" s="19"/>
      <c r="BR43" s="22">
        <f t="shared" si="16"/>
      </c>
      <c r="BS43" s="17"/>
      <c r="BT43" s="12">
        <f t="shared" si="19"/>
      </c>
      <c r="BV43" s="15"/>
      <c r="BW43" s="19"/>
      <c r="BX43" s="19"/>
      <c r="BY43" s="22">
        <f t="shared" si="20"/>
      </c>
      <c r="BZ43" s="17"/>
      <c r="CA43" s="12">
        <f t="shared" si="21"/>
      </c>
      <c r="CC43" s="15"/>
      <c r="CD43" s="19"/>
      <c r="CE43" s="19"/>
      <c r="CF43" s="22">
        <f t="shared" si="24"/>
      </c>
      <c r="CG43" s="17"/>
      <c r="CH43" s="12">
        <f t="shared" si="25"/>
      </c>
    </row>
    <row r="44" spans="2:86" ht="12.75">
      <c r="B44" s="7"/>
      <c r="D44" s="15"/>
      <c r="E44" s="19"/>
      <c r="F44" s="19"/>
      <c r="G44" s="22">
        <f t="shared" si="26"/>
      </c>
      <c r="H44" s="17"/>
      <c r="I44" s="18">
        <f t="shared" si="27"/>
      </c>
      <c r="K44" s="15"/>
      <c r="L44" s="19"/>
      <c r="M44" s="19"/>
      <c r="N44" s="22">
        <f t="shared" si="22"/>
      </c>
      <c r="O44" s="17"/>
      <c r="P44" s="18">
        <f t="shared" si="23"/>
      </c>
      <c r="R44" s="15"/>
      <c r="S44" s="19"/>
      <c r="T44" s="19"/>
      <c r="U44" s="22">
        <f t="shared" si="28"/>
      </c>
      <c r="V44" s="17"/>
      <c r="W44" s="18">
        <f t="shared" si="29"/>
      </c>
      <c r="Y44" s="15"/>
      <c r="Z44" s="19"/>
      <c r="AA44" s="19"/>
      <c r="AB44" s="22">
        <f t="shared" si="6"/>
      </c>
      <c r="AC44" s="19"/>
      <c r="AD44" s="12">
        <f t="shared" si="7"/>
      </c>
      <c r="AF44" s="15"/>
      <c r="AG44" s="19"/>
      <c r="AH44" s="19"/>
      <c r="AI44" s="22">
        <f t="shared" si="8"/>
      </c>
      <c r="AJ44" s="17"/>
      <c r="AK44" s="12">
        <f t="shared" si="9"/>
      </c>
      <c r="AM44" s="15"/>
      <c r="AN44" s="19"/>
      <c r="AO44" s="19"/>
      <c r="AP44" s="22">
        <f t="shared" si="10"/>
      </c>
      <c r="AQ44" s="17"/>
      <c r="AR44" s="12">
        <f t="shared" si="11"/>
      </c>
      <c r="AT44" s="15"/>
      <c r="AU44" s="19"/>
      <c r="AV44" s="19"/>
      <c r="AW44" s="22">
        <f t="shared" si="30"/>
      </c>
      <c r="AX44" s="17"/>
      <c r="AY44" s="12">
        <f t="shared" si="31"/>
      </c>
      <c r="BA44" s="15"/>
      <c r="BB44" s="19"/>
      <c r="BC44" s="19"/>
      <c r="BD44" s="22">
        <f t="shared" si="32"/>
      </c>
      <c r="BE44" s="17"/>
      <c r="BF44" s="12">
        <f t="shared" si="33"/>
      </c>
      <c r="BH44" s="15"/>
      <c r="BI44" s="19"/>
      <c r="BJ44" s="19"/>
      <c r="BK44" s="22">
        <f t="shared" si="34"/>
      </c>
      <c r="BL44" s="17"/>
      <c r="BM44" s="12">
        <f t="shared" si="35"/>
      </c>
      <c r="BO44" s="15"/>
      <c r="BP44" s="19"/>
      <c r="BQ44" s="19"/>
      <c r="BR44" s="22">
        <f t="shared" si="16"/>
      </c>
      <c r="BS44" s="17"/>
      <c r="BT44" s="12">
        <f t="shared" si="19"/>
      </c>
      <c r="BV44" s="15"/>
      <c r="BW44" s="19"/>
      <c r="BX44" s="19"/>
      <c r="BY44" s="22">
        <f t="shared" si="20"/>
      </c>
      <c r="BZ44" s="17"/>
      <c r="CA44" s="12">
        <f t="shared" si="21"/>
      </c>
      <c r="CC44" s="15"/>
      <c r="CD44" s="19"/>
      <c r="CE44" s="19"/>
      <c r="CF44" s="22">
        <f t="shared" si="24"/>
      </c>
      <c r="CG44" s="17"/>
      <c r="CH44" s="12">
        <f t="shared" si="25"/>
      </c>
    </row>
    <row r="45" spans="2:86" ht="12.75">
      <c r="B45" s="7"/>
      <c r="D45" s="15"/>
      <c r="E45" s="19"/>
      <c r="F45" s="19"/>
      <c r="G45" s="22">
        <f t="shared" si="26"/>
      </c>
      <c r="H45" s="17"/>
      <c r="I45" s="18">
        <f t="shared" si="27"/>
      </c>
      <c r="K45" s="15"/>
      <c r="L45" s="19"/>
      <c r="M45" s="19"/>
      <c r="N45" s="22">
        <f t="shared" si="22"/>
      </c>
      <c r="O45" s="17"/>
      <c r="P45" s="18">
        <f t="shared" si="23"/>
      </c>
      <c r="R45" s="15"/>
      <c r="S45" s="19"/>
      <c r="T45" s="19"/>
      <c r="U45" s="22">
        <f t="shared" si="28"/>
      </c>
      <c r="V45" s="17"/>
      <c r="W45" s="18">
        <f t="shared" si="29"/>
      </c>
      <c r="Y45" s="15"/>
      <c r="Z45" s="19"/>
      <c r="AA45" s="19"/>
      <c r="AB45" s="22">
        <f t="shared" si="6"/>
      </c>
      <c r="AC45" s="19"/>
      <c r="AD45" s="12">
        <f t="shared" si="7"/>
      </c>
      <c r="AF45" s="15"/>
      <c r="AG45" s="19"/>
      <c r="AH45" s="19"/>
      <c r="AI45" s="22">
        <f t="shared" si="8"/>
      </c>
      <c r="AJ45" s="17"/>
      <c r="AK45" s="12">
        <f t="shared" si="9"/>
      </c>
      <c r="AM45" s="15"/>
      <c r="AN45" s="19"/>
      <c r="AO45" s="19"/>
      <c r="AP45" s="22">
        <f t="shared" si="10"/>
      </c>
      <c r="AQ45" s="17"/>
      <c r="AR45" s="12">
        <f t="shared" si="11"/>
      </c>
      <c r="AT45" s="15"/>
      <c r="AU45" s="19"/>
      <c r="AV45" s="19"/>
      <c r="AW45" s="22">
        <f t="shared" si="30"/>
      </c>
      <c r="AX45" s="17"/>
      <c r="AY45" s="12">
        <f t="shared" si="31"/>
      </c>
      <c r="BA45" s="15"/>
      <c r="BB45" s="19"/>
      <c r="BC45" s="19"/>
      <c r="BD45" s="22">
        <f t="shared" si="32"/>
      </c>
      <c r="BE45" s="17"/>
      <c r="BF45" s="12">
        <f t="shared" si="33"/>
      </c>
      <c r="BH45" s="15"/>
      <c r="BI45" s="19"/>
      <c r="BJ45" s="19"/>
      <c r="BK45" s="22">
        <f t="shared" si="34"/>
      </c>
      <c r="BL45" s="17"/>
      <c r="BM45" s="12">
        <f t="shared" si="35"/>
      </c>
      <c r="BO45" s="15"/>
      <c r="BP45" s="19"/>
      <c r="BQ45" s="19"/>
      <c r="BR45" s="22">
        <f t="shared" si="16"/>
      </c>
      <c r="BS45" s="17"/>
      <c r="BT45" s="12">
        <f t="shared" si="19"/>
      </c>
      <c r="BV45" s="15"/>
      <c r="BW45" s="19"/>
      <c r="BX45" s="19"/>
      <c r="BY45" s="22">
        <f t="shared" si="20"/>
      </c>
      <c r="BZ45" s="17"/>
      <c r="CA45" s="12">
        <f t="shared" si="21"/>
      </c>
      <c r="CC45" s="15"/>
      <c r="CD45" s="19"/>
      <c r="CE45" s="19"/>
      <c r="CF45" s="22">
        <f t="shared" si="24"/>
      </c>
      <c r="CG45" s="17"/>
      <c r="CH45" s="12">
        <f t="shared" si="25"/>
      </c>
    </row>
    <row r="46" spans="2:86" ht="12.75">
      <c r="B46" s="7"/>
      <c r="D46" s="15"/>
      <c r="E46" s="19"/>
      <c r="F46" s="19"/>
      <c r="G46" s="22">
        <f t="shared" si="26"/>
      </c>
      <c r="H46" s="17"/>
      <c r="I46" s="18">
        <f t="shared" si="27"/>
      </c>
      <c r="K46" s="15"/>
      <c r="L46" s="19"/>
      <c r="M46" s="19"/>
      <c r="N46" s="22">
        <f t="shared" si="22"/>
      </c>
      <c r="O46" s="17"/>
      <c r="P46" s="18">
        <f t="shared" si="23"/>
      </c>
      <c r="R46" s="15"/>
      <c r="S46" s="19"/>
      <c r="T46" s="19"/>
      <c r="U46" s="22">
        <f t="shared" si="28"/>
      </c>
      <c r="V46" s="17"/>
      <c r="W46" s="18">
        <f t="shared" si="29"/>
      </c>
      <c r="Y46" s="15"/>
      <c r="Z46" s="19"/>
      <c r="AA46" s="19"/>
      <c r="AB46" s="22">
        <f t="shared" si="6"/>
      </c>
      <c r="AC46" s="19"/>
      <c r="AD46" s="12">
        <f t="shared" si="7"/>
      </c>
      <c r="AF46" s="15"/>
      <c r="AG46" s="19"/>
      <c r="AH46" s="19"/>
      <c r="AI46" s="22">
        <f t="shared" si="8"/>
      </c>
      <c r="AJ46" s="17"/>
      <c r="AK46" s="12">
        <f t="shared" si="9"/>
      </c>
      <c r="AM46" s="15"/>
      <c r="AN46" s="19"/>
      <c r="AO46" s="19"/>
      <c r="AP46" s="22">
        <f t="shared" si="10"/>
      </c>
      <c r="AQ46" s="17"/>
      <c r="AR46" s="12">
        <f t="shared" si="11"/>
      </c>
      <c r="AT46" s="15"/>
      <c r="AU46" s="19"/>
      <c r="AV46" s="19"/>
      <c r="AW46" s="22">
        <f t="shared" si="30"/>
      </c>
      <c r="AX46" s="17"/>
      <c r="AY46" s="12">
        <f t="shared" si="31"/>
      </c>
      <c r="BA46" s="15"/>
      <c r="BB46" s="19"/>
      <c r="BC46" s="19"/>
      <c r="BD46" s="22">
        <f t="shared" si="32"/>
      </c>
      <c r="BE46" s="17"/>
      <c r="BF46" s="12">
        <f t="shared" si="33"/>
      </c>
      <c r="BH46" s="15"/>
      <c r="BI46" s="19"/>
      <c r="BJ46" s="19"/>
      <c r="BK46" s="22">
        <f t="shared" si="34"/>
      </c>
      <c r="BL46" s="17"/>
      <c r="BM46" s="12">
        <f t="shared" si="35"/>
      </c>
      <c r="BO46" s="15"/>
      <c r="BP46" s="19"/>
      <c r="BQ46" s="19"/>
      <c r="BR46" s="22">
        <f t="shared" si="16"/>
      </c>
      <c r="BS46" s="17"/>
      <c r="BT46" s="12">
        <f t="shared" si="19"/>
      </c>
      <c r="BV46" s="15"/>
      <c r="BW46" s="19"/>
      <c r="BX46" s="19"/>
      <c r="BY46" s="22">
        <f t="shared" si="20"/>
      </c>
      <c r="BZ46" s="17"/>
      <c r="CA46" s="12">
        <f t="shared" si="21"/>
      </c>
      <c r="CC46" s="15"/>
      <c r="CD46" s="19"/>
      <c r="CE46" s="19"/>
      <c r="CF46" s="22">
        <f t="shared" si="24"/>
      </c>
      <c r="CG46" s="17"/>
      <c r="CH46" s="12">
        <f t="shared" si="25"/>
      </c>
    </row>
    <row r="47" spans="2:86" ht="12.75">
      <c r="B47" s="7"/>
      <c r="D47" s="15"/>
      <c r="E47" s="19"/>
      <c r="F47" s="19"/>
      <c r="G47" s="22">
        <f t="shared" si="26"/>
      </c>
      <c r="H47" s="17"/>
      <c r="I47" s="18">
        <f t="shared" si="27"/>
      </c>
      <c r="K47" s="15"/>
      <c r="L47" s="19"/>
      <c r="M47" s="19"/>
      <c r="N47" s="22">
        <f t="shared" si="22"/>
      </c>
      <c r="O47" s="17"/>
      <c r="P47" s="18">
        <f t="shared" si="23"/>
      </c>
      <c r="R47" s="15"/>
      <c r="S47" s="19"/>
      <c r="T47" s="19"/>
      <c r="U47" s="22">
        <f t="shared" si="28"/>
      </c>
      <c r="V47" s="17"/>
      <c r="W47" s="18">
        <f t="shared" si="29"/>
      </c>
      <c r="Y47" s="15"/>
      <c r="Z47" s="19"/>
      <c r="AA47" s="19"/>
      <c r="AB47" s="22">
        <f t="shared" si="6"/>
      </c>
      <c r="AC47" s="19"/>
      <c r="AD47" s="12">
        <f t="shared" si="7"/>
      </c>
      <c r="AF47" s="15"/>
      <c r="AG47" s="19"/>
      <c r="AH47" s="19"/>
      <c r="AI47" s="22">
        <f t="shared" si="8"/>
      </c>
      <c r="AJ47" s="17"/>
      <c r="AK47" s="12">
        <f t="shared" si="9"/>
      </c>
      <c r="AM47" s="15"/>
      <c r="AN47" s="19"/>
      <c r="AO47" s="19"/>
      <c r="AP47" s="22">
        <f t="shared" si="10"/>
      </c>
      <c r="AQ47" s="17"/>
      <c r="AR47" s="12">
        <f t="shared" si="11"/>
      </c>
      <c r="AT47" s="15"/>
      <c r="AU47" s="19"/>
      <c r="AV47" s="19"/>
      <c r="AW47" s="22">
        <f t="shared" si="30"/>
      </c>
      <c r="AX47" s="17"/>
      <c r="AY47" s="12">
        <f t="shared" si="31"/>
      </c>
      <c r="BA47" s="15"/>
      <c r="BB47" s="19"/>
      <c r="BC47" s="19"/>
      <c r="BD47" s="22">
        <f t="shared" si="32"/>
      </c>
      <c r="BE47" s="17"/>
      <c r="BF47" s="12">
        <f t="shared" si="33"/>
      </c>
      <c r="BH47" s="15"/>
      <c r="BI47" s="19"/>
      <c r="BJ47" s="19"/>
      <c r="BK47" s="22">
        <f t="shared" si="34"/>
      </c>
      <c r="BL47" s="17"/>
      <c r="BM47" s="12">
        <f t="shared" si="35"/>
      </c>
      <c r="BO47" s="15"/>
      <c r="BP47" s="19"/>
      <c r="BQ47" s="19"/>
      <c r="BR47" s="22">
        <f t="shared" si="16"/>
      </c>
      <c r="BS47" s="17"/>
      <c r="BT47" s="12">
        <f t="shared" si="19"/>
      </c>
      <c r="BV47" s="15"/>
      <c r="BW47" s="19"/>
      <c r="BX47" s="19"/>
      <c r="BY47" s="22">
        <f t="shared" si="20"/>
      </c>
      <c r="BZ47" s="17"/>
      <c r="CA47" s="12">
        <f t="shared" si="21"/>
      </c>
      <c r="CC47" s="15"/>
      <c r="CD47" s="19"/>
      <c r="CE47" s="19"/>
      <c r="CF47" s="22">
        <f t="shared" si="24"/>
      </c>
      <c r="CG47" s="17"/>
      <c r="CH47" s="12">
        <f t="shared" si="25"/>
      </c>
    </row>
    <row r="48" spans="2:86" ht="12.75">
      <c r="B48" s="7"/>
      <c r="D48" s="15"/>
      <c r="E48" s="19"/>
      <c r="F48" s="19"/>
      <c r="G48" s="22">
        <f t="shared" si="26"/>
      </c>
      <c r="H48" s="17"/>
      <c r="I48" s="18">
        <f t="shared" si="27"/>
      </c>
      <c r="K48" s="15"/>
      <c r="L48" s="19"/>
      <c r="M48" s="19"/>
      <c r="N48" s="22">
        <f t="shared" si="22"/>
      </c>
      <c r="O48" s="17"/>
      <c r="P48" s="18">
        <f t="shared" si="23"/>
      </c>
      <c r="R48" s="15"/>
      <c r="S48" s="19"/>
      <c r="T48" s="19"/>
      <c r="U48" s="22">
        <f t="shared" si="28"/>
      </c>
      <c r="V48" s="17"/>
      <c r="W48" s="18">
        <f t="shared" si="29"/>
      </c>
      <c r="Y48" s="15"/>
      <c r="Z48" s="19"/>
      <c r="AA48" s="19"/>
      <c r="AB48" s="22">
        <f t="shared" si="6"/>
      </c>
      <c r="AC48" s="19"/>
      <c r="AD48" s="12">
        <f t="shared" si="7"/>
      </c>
      <c r="AF48" s="15"/>
      <c r="AG48" s="19"/>
      <c r="AH48" s="19"/>
      <c r="AI48" s="22">
        <f t="shared" si="8"/>
      </c>
      <c r="AJ48" s="17"/>
      <c r="AK48" s="12">
        <f t="shared" si="9"/>
      </c>
      <c r="AM48" s="15"/>
      <c r="AN48" s="19"/>
      <c r="AO48" s="19"/>
      <c r="AP48" s="22">
        <f t="shared" si="10"/>
      </c>
      <c r="AQ48" s="17"/>
      <c r="AR48" s="12">
        <f t="shared" si="11"/>
      </c>
      <c r="AT48" s="15"/>
      <c r="AU48" s="19"/>
      <c r="AV48" s="19"/>
      <c r="AW48" s="22">
        <f t="shared" si="30"/>
      </c>
      <c r="AX48" s="17"/>
      <c r="AY48" s="12">
        <f t="shared" si="31"/>
      </c>
      <c r="BA48" s="15"/>
      <c r="BB48" s="19"/>
      <c r="BC48" s="19"/>
      <c r="BD48" s="22">
        <f t="shared" si="32"/>
      </c>
      <c r="BE48" s="17"/>
      <c r="BF48" s="12">
        <f t="shared" si="33"/>
      </c>
      <c r="BH48" s="15"/>
      <c r="BI48" s="19"/>
      <c r="BJ48" s="19"/>
      <c r="BK48" s="22">
        <f t="shared" si="34"/>
      </c>
      <c r="BL48" s="17"/>
      <c r="BM48" s="12">
        <f t="shared" si="35"/>
      </c>
      <c r="BO48" s="15"/>
      <c r="BP48" s="19"/>
      <c r="BQ48" s="19"/>
      <c r="BR48" s="22">
        <f t="shared" si="16"/>
      </c>
      <c r="BS48" s="17"/>
      <c r="BT48" s="12">
        <f t="shared" si="19"/>
      </c>
      <c r="BV48" s="15"/>
      <c r="BW48" s="19"/>
      <c r="BX48" s="19"/>
      <c r="BY48" s="22">
        <f t="shared" si="20"/>
      </c>
      <c r="BZ48" s="17"/>
      <c r="CA48" s="12">
        <f t="shared" si="21"/>
      </c>
      <c r="CC48" s="15"/>
      <c r="CD48" s="19"/>
      <c r="CE48" s="19"/>
      <c r="CF48" s="22">
        <f t="shared" si="24"/>
      </c>
      <c r="CG48" s="17"/>
      <c r="CH48" s="12">
        <f t="shared" si="25"/>
      </c>
    </row>
    <row r="49" spans="2:86" ht="12.75">
      <c r="B49" s="7"/>
      <c r="D49" s="15"/>
      <c r="E49" s="19"/>
      <c r="F49" s="19"/>
      <c r="G49" s="22">
        <f t="shared" si="26"/>
      </c>
      <c r="H49" s="17"/>
      <c r="I49" s="18">
        <f t="shared" si="27"/>
      </c>
      <c r="K49" s="15"/>
      <c r="L49" s="19"/>
      <c r="M49" s="19"/>
      <c r="N49" s="22">
        <f t="shared" si="22"/>
      </c>
      <c r="O49" s="17"/>
      <c r="P49" s="18">
        <f t="shared" si="23"/>
      </c>
      <c r="R49" s="15"/>
      <c r="S49" s="19"/>
      <c r="T49" s="19"/>
      <c r="U49" s="22">
        <f t="shared" si="28"/>
      </c>
      <c r="V49" s="17"/>
      <c r="W49" s="18">
        <f t="shared" si="29"/>
      </c>
      <c r="Y49" s="15"/>
      <c r="Z49" s="19"/>
      <c r="AA49" s="19"/>
      <c r="AB49" s="22">
        <f t="shared" si="6"/>
      </c>
      <c r="AC49" s="19"/>
      <c r="AD49" s="12">
        <f t="shared" si="7"/>
      </c>
      <c r="AF49" s="15"/>
      <c r="AG49" s="19"/>
      <c r="AH49" s="19"/>
      <c r="AI49" s="22">
        <f t="shared" si="8"/>
      </c>
      <c r="AJ49" s="17"/>
      <c r="AK49" s="12">
        <f t="shared" si="9"/>
      </c>
      <c r="AM49" s="15"/>
      <c r="AN49" s="19"/>
      <c r="AO49" s="19"/>
      <c r="AP49" s="22">
        <f t="shared" si="10"/>
      </c>
      <c r="AQ49" s="17"/>
      <c r="AR49" s="12">
        <f t="shared" si="11"/>
      </c>
      <c r="AT49" s="15"/>
      <c r="AU49" s="19"/>
      <c r="AV49" s="19"/>
      <c r="AW49" s="22">
        <f t="shared" si="30"/>
      </c>
      <c r="AX49" s="17"/>
      <c r="AY49" s="12">
        <f t="shared" si="31"/>
      </c>
      <c r="BA49" s="15"/>
      <c r="BB49" s="19"/>
      <c r="BC49" s="19"/>
      <c r="BD49" s="22">
        <f t="shared" si="32"/>
      </c>
      <c r="BE49" s="17"/>
      <c r="BF49" s="12">
        <f t="shared" si="33"/>
      </c>
      <c r="BH49" s="15"/>
      <c r="BI49" s="19"/>
      <c r="BJ49" s="19"/>
      <c r="BK49" s="22">
        <f t="shared" si="34"/>
      </c>
      <c r="BL49" s="17"/>
      <c r="BM49" s="12">
        <f t="shared" si="35"/>
      </c>
      <c r="BO49" s="15"/>
      <c r="BP49" s="19"/>
      <c r="BQ49" s="19"/>
      <c r="BR49" s="22">
        <f t="shared" si="16"/>
      </c>
      <c r="BS49" s="17"/>
      <c r="BT49" s="12">
        <f t="shared" si="19"/>
      </c>
      <c r="BV49" s="15"/>
      <c r="BW49" s="19"/>
      <c r="BX49" s="19"/>
      <c r="BY49" s="22">
        <f t="shared" si="20"/>
      </c>
      <c r="BZ49" s="17"/>
      <c r="CA49" s="12">
        <f t="shared" si="21"/>
      </c>
      <c r="CC49" s="15"/>
      <c r="CD49" s="19"/>
      <c r="CE49" s="19"/>
      <c r="CF49" s="22">
        <f t="shared" si="24"/>
      </c>
      <c r="CG49" s="17"/>
      <c r="CH49" s="12">
        <f t="shared" si="25"/>
      </c>
    </row>
    <row r="50" spans="2:86" ht="12.75">
      <c r="B50" s="7"/>
      <c r="D50" s="23"/>
      <c r="E50" s="24"/>
      <c r="F50" s="24"/>
      <c r="G50" s="25">
        <f t="shared" si="26"/>
      </c>
      <c r="H50" s="26"/>
      <c r="I50" s="27">
        <f t="shared" si="27"/>
      </c>
      <c r="K50" s="23"/>
      <c r="L50" s="24"/>
      <c r="M50" s="24"/>
      <c r="N50" s="25">
        <f t="shared" si="22"/>
      </c>
      <c r="O50" s="26"/>
      <c r="P50" s="27">
        <f t="shared" si="23"/>
      </c>
      <c r="R50" s="23"/>
      <c r="S50" s="24"/>
      <c r="T50" s="24"/>
      <c r="U50" s="25">
        <f t="shared" si="28"/>
      </c>
      <c r="V50" s="26"/>
      <c r="W50" s="27">
        <f t="shared" si="29"/>
      </c>
      <c r="Y50" s="23"/>
      <c r="Z50" s="24"/>
      <c r="AA50" s="24"/>
      <c r="AB50" s="25">
        <f t="shared" si="6"/>
      </c>
      <c r="AC50" s="24"/>
      <c r="AD50" s="12">
        <f t="shared" si="7"/>
      </c>
      <c r="AF50" s="23"/>
      <c r="AG50" s="24"/>
      <c r="AH50" s="24"/>
      <c r="AI50" s="25">
        <f t="shared" si="8"/>
      </c>
      <c r="AJ50" s="26"/>
      <c r="AK50" s="27">
        <f>IF(AI50&lt;&gt;"",($U$51/AI50)*1000,"")</f>
      </c>
      <c r="AM50" s="23"/>
      <c r="AN50" s="24"/>
      <c r="AO50" s="24"/>
      <c r="AP50" s="25">
        <f t="shared" si="10"/>
      </c>
      <c r="AQ50" s="26"/>
      <c r="AR50" s="12">
        <f t="shared" si="11"/>
      </c>
      <c r="AT50" s="23"/>
      <c r="AU50" s="24"/>
      <c r="AV50" s="24"/>
      <c r="AW50" s="25">
        <f t="shared" si="30"/>
      </c>
      <c r="AX50" s="26"/>
      <c r="AY50" s="12">
        <f t="shared" si="31"/>
      </c>
      <c r="BA50" s="23"/>
      <c r="BB50" s="24"/>
      <c r="BC50" s="24"/>
      <c r="BD50" s="25">
        <f t="shared" si="32"/>
      </c>
      <c r="BE50" s="26"/>
      <c r="BF50" s="12">
        <f t="shared" si="33"/>
      </c>
      <c r="BH50" s="23"/>
      <c r="BI50" s="24"/>
      <c r="BJ50" s="24"/>
      <c r="BK50" s="25">
        <f t="shared" si="34"/>
      </c>
      <c r="BL50" s="26"/>
      <c r="BM50" s="12">
        <f t="shared" si="35"/>
      </c>
      <c r="BO50" s="23"/>
      <c r="BP50" s="24"/>
      <c r="BQ50" s="24"/>
      <c r="BR50" s="25">
        <f t="shared" si="16"/>
      </c>
      <c r="BS50" s="26"/>
      <c r="BT50" s="12">
        <f t="shared" si="19"/>
      </c>
      <c r="BV50" s="23"/>
      <c r="BW50" s="24"/>
      <c r="BX50" s="24"/>
      <c r="BY50" s="25">
        <f t="shared" si="20"/>
      </c>
      <c r="BZ50" s="26"/>
      <c r="CA50" s="12">
        <f t="shared" si="21"/>
      </c>
      <c r="CC50" s="23"/>
      <c r="CD50" s="24"/>
      <c r="CE50" s="24"/>
      <c r="CF50" s="25">
        <f t="shared" si="24"/>
      </c>
      <c r="CG50" s="26"/>
      <c r="CH50" s="12">
        <f t="shared" si="25"/>
      </c>
    </row>
    <row r="51" spans="2:86" ht="12.75">
      <c r="B51" s="7"/>
      <c r="D51" s="28" t="s">
        <v>31</v>
      </c>
      <c r="E51" s="4"/>
      <c r="F51" s="4"/>
      <c r="G51" s="29">
        <f>MIN(G6:G50)</f>
        <v>0.0349537037037037</v>
      </c>
      <c r="H51" s="4"/>
      <c r="I51" s="4"/>
      <c r="K51" s="28" t="s">
        <v>31</v>
      </c>
      <c r="L51" s="4"/>
      <c r="M51" s="4"/>
      <c r="N51" s="29">
        <f>MIN(N6:N50)</f>
        <v>0.02740740740740749</v>
      </c>
      <c r="O51" s="4"/>
      <c r="P51" s="4"/>
      <c r="R51" s="28" t="s">
        <v>31</v>
      </c>
      <c r="S51" s="4"/>
      <c r="T51" s="4"/>
      <c r="U51" s="29">
        <f>MIN(U6:U50)</f>
        <v>0.026041666666666668</v>
      </c>
      <c r="V51" s="4"/>
      <c r="W51" s="4"/>
      <c r="Y51" s="28" t="s">
        <v>31</v>
      </c>
      <c r="Z51" s="4"/>
      <c r="AA51" s="4"/>
      <c r="AB51" s="29">
        <f>MIN(AB6:AB50)</f>
        <v>0.018946759259259264</v>
      </c>
      <c r="AC51" s="4"/>
      <c r="AD51" s="4"/>
      <c r="AF51" s="28" t="s">
        <v>31</v>
      </c>
      <c r="AG51" s="4"/>
      <c r="AH51" s="4"/>
      <c r="AI51" s="29">
        <f>MIN(AI6:AI50)</f>
        <v>0.028761574074074064</v>
      </c>
      <c r="AJ51" s="4"/>
      <c r="AK51" s="4"/>
      <c r="AM51" s="28" t="s">
        <v>31</v>
      </c>
      <c r="AN51" s="4"/>
      <c r="AO51" s="4"/>
      <c r="AP51" s="29">
        <f>MIN(AP6:AP50)</f>
        <v>0.0230787037037037</v>
      </c>
      <c r="AQ51" s="4"/>
      <c r="AR51" s="4"/>
      <c r="AT51" s="28" t="s">
        <v>31</v>
      </c>
      <c r="AU51" s="4"/>
      <c r="AV51" s="4"/>
      <c r="AW51" s="29">
        <f>MIN(AW6:AW50)</f>
        <v>0.03456018518518518</v>
      </c>
      <c r="AX51" s="4"/>
      <c r="AY51" s="4"/>
      <c r="BA51" s="28" t="s">
        <v>31</v>
      </c>
      <c r="BB51" s="4"/>
      <c r="BC51" s="4"/>
      <c r="BD51" s="29">
        <f>MIN(BD6:BD50)</f>
        <v>0.02417824074074075</v>
      </c>
      <c r="BE51" s="4"/>
      <c r="BF51" s="4"/>
      <c r="BH51" s="28" t="s">
        <v>31</v>
      </c>
      <c r="BI51" s="4"/>
      <c r="BJ51" s="4"/>
      <c r="BK51" s="29">
        <f>MIN(BK6:BK50)</f>
        <v>0.028576388888888887</v>
      </c>
      <c r="BL51" s="4"/>
      <c r="BM51" s="4"/>
      <c r="BO51" s="28" t="s">
        <v>31</v>
      </c>
      <c r="BP51" s="4"/>
      <c r="BQ51" s="4"/>
      <c r="BR51" s="29">
        <f>MIN(BR6:BR50)</f>
        <v>0.03907407407407408</v>
      </c>
      <c r="BS51" s="4"/>
      <c r="BT51" s="4"/>
      <c r="BV51" s="28" t="s">
        <v>31</v>
      </c>
      <c r="BW51" s="4"/>
      <c r="BX51" s="4"/>
      <c r="BY51" s="29">
        <f>MIN(BY6:BY50)</f>
        <v>0.026180555555555554</v>
      </c>
      <c r="BZ51" s="4"/>
      <c r="CA51" s="4"/>
      <c r="CC51" s="28" t="s">
        <v>31</v>
      </c>
      <c r="CD51" s="4"/>
      <c r="CE51" s="4"/>
      <c r="CF51" s="29">
        <f>MIN(CF6:CF50)</f>
        <v>0.010763888888888892</v>
      </c>
      <c r="CG51" s="4"/>
      <c r="CH51" s="4"/>
    </row>
    <row r="52" spans="2:86" ht="12.75">
      <c r="B52" s="7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</sheetData>
  <sheetProtection selectLockedCells="1"/>
  <conditionalFormatting sqref="I6:I50 P6:P50 AD6:AD50 W6:W50 AK6:AK50 BT6:BT50 AR6:AR50 AY6:AY50 BF6:BF50 BM6:BM50 CA6:CA50 CH6:CH50">
    <cfRule type="cellIs" priority="1" dxfId="0" operator="equal" stopIfTrue="1">
      <formula>1000</formula>
    </cfRule>
  </conditionalFormatting>
  <dataValidations count="3">
    <dataValidation type="list" allowBlank="1" showInputMessage="1" showErrorMessage="1" promptTitle="Izvēlies!" prompt="Izvēlies dalībnieku!" sqref="BO6:BO50 BV6:BV50 Y6:Y11 K6:K50 AF6:AF50 AM6:AM50 AT6:AT50 BA6:BA50 BH6:BH50 R6:R50 D6:D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 Y16:Y20">
      <formula1>$I$6:$I$52</formula1>
    </dataValidation>
    <dataValidation type="list" allowBlank="1" showInputMessage="1" showErrorMessage="1" sqref="Y21">
      <formula1>$I$6:$I$52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P30" sqref="P30"/>
    </sheetView>
  </sheetViews>
  <sheetFormatPr defaultColWidth="9.140625" defaultRowHeight="12.75"/>
  <cols>
    <col min="1" max="1" width="30.5742187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197</v>
      </c>
      <c r="B2" s="64">
        <v>985</v>
      </c>
      <c r="C2" s="64">
        <v>0</v>
      </c>
      <c r="D2" s="64">
        <v>1000</v>
      </c>
      <c r="E2" s="64">
        <v>1000</v>
      </c>
      <c r="F2" s="64">
        <v>851</v>
      </c>
      <c r="G2" s="64">
        <v>1000</v>
      </c>
      <c r="H2" s="64">
        <v>1000</v>
      </c>
      <c r="I2" s="64">
        <v>895</v>
      </c>
      <c r="J2" s="64">
        <v>945</v>
      </c>
      <c r="K2" s="64">
        <v>1000</v>
      </c>
      <c r="L2" s="64">
        <v>940</v>
      </c>
      <c r="M2" s="64">
        <v>922</v>
      </c>
      <c r="N2" s="64">
        <f aca="true" t="shared" si="0" ref="N2:N27">LARGE(B2:M2,1)+LARGE(B2:M2,2)+LARGE(B2:M2,3)+LARGE(B2:M2,4)+LARGE(B2:M2,5)+LARGE(B2:M2,6)+LARGE(B2:M2,7)</f>
        <v>6930</v>
      </c>
    </row>
    <row r="3" spans="1:14" ht="12.75">
      <c r="A3" t="s">
        <v>148</v>
      </c>
      <c r="B3" s="64">
        <v>1000</v>
      </c>
      <c r="C3" s="64">
        <v>1000</v>
      </c>
      <c r="D3" s="64">
        <v>624</v>
      </c>
      <c r="E3" s="64">
        <v>908</v>
      </c>
      <c r="F3" s="64">
        <v>722</v>
      </c>
      <c r="G3" s="64">
        <v>909</v>
      </c>
      <c r="H3" s="64">
        <v>995</v>
      </c>
      <c r="I3" s="64">
        <v>1000</v>
      </c>
      <c r="J3" s="64">
        <v>1000</v>
      </c>
      <c r="K3" s="64">
        <v>0</v>
      </c>
      <c r="L3" s="64">
        <v>1000</v>
      </c>
      <c r="M3" s="64">
        <v>899</v>
      </c>
      <c r="N3" s="64">
        <f t="shared" si="0"/>
        <v>6904</v>
      </c>
    </row>
    <row r="4" spans="1:14" ht="12.75">
      <c r="A4" t="s">
        <v>146</v>
      </c>
      <c r="B4" s="64">
        <v>974</v>
      </c>
      <c r="C4" s="64">
        <v>951</v>
      </c>
      <c r="D4" s="64">
        <v>827</v>
      </c>
      <c r="E4" s="64">
        <v>519</v>
      </c>
      <c r="F4" s="64">
        <v>777</v>
      </c>
      <c r="G4" s="64">
        <v>836</v>
      </c>
      <c r="H4" s="64">
        <v>904</v>
      </c>
      <c r="I4" s="64">
        <v>0</v>
      </c>
      <c r="J4" s="64">
        <v>889</v>
      </c>
      <c r="K4" s="64">
        <v>0</v>
      </c>
      <c r="L4" s="64">
        <v>915</v>
      </c>
      <c r="M4" s="64">
        <v>930</v>
      </c>
      <c r="N4" s="64">
        <f t="shared" si="0"/>
        <v>6399</v>
      </c>
    </row>
    <row r="5" spans="1:14" ht="12.75">
      <c r="A5" t="s">
        <v>206</v>
      </c>
      <c r="B5" s="64">
        <v>871</v>
      </c>
      <c r="C5" s="64">
        <v>961</v>
      </c>
      <c r="D5" s="64">
        <v>0</v>
      </c>
      <c r="E5" s="64">
        <v>752</v>
      </c>
      <c r="F5" s="64">
        <v>772</v>
      </c>
      <c r="G5" s="64">
        <v>913</v>
      </c>
      <c r="H5" s="64">
        <v>921</v>
      </c>
      <c r="I5" s="64">
        <v>816</v>
      </c>
      <c r="J5" s="64">
        <v>738</v>
      </c>
      <c r="K5" s="64">
        <v>823</v>
      </c>
      <c r="L5" s="64">
        <v>895</v>
      </c>
      <c r="M5" s="64">
        <v>1000</v>
      </c>
      <c r="N5" s="64">
        <f t="shared" si="0"/>
        <v>6384</v>
      </c>
    </row>
    <row r="6" spans="1:14" ht="12.75">
      <c r="A6" t="s">
        <v>145</v>
      </c>
      <c r="B6" s="64">
        <v>933</v>
      </c>
      <c r="C6" s="64">
        <v>953</v>
      </c>
      <c r="D6" s="64">
        <v>0</v>
      </c>
      <c r="E6" s="64">
        <v>656</v>
      </c>
      <c r="F6" s="64">
        <v>681</v>
      </c>
      <c r="G6" s="64">
        <v>704</v>
      </c>
      <c r="H6" s="64">
        <v>880</v>
      </c>
      <c r="I6" s="64">
        <v>786</v>
      </c>
      <c r="J6" s="64">
        <v>741</v>
      </c>
      <c r="K6" s="64">
        <v>0</v>
      </c>
      <c r="L6" s="64">
        <v>0</v>
      </c>
      <c r="M6" s="64">
        <v>0</v>
      </c>
      <c r="N6" s="64">
        <f t="shared" si="0"/>
        <v>5678</v>
      </c>
    </row>
    <row r="7" spans="1:14" ht="12.75">
      <c r="A7" t="s">
        <v>32</v>
      </c>
      <c r="B7" s="64">
        <v>760</v>
      </c>
      <c r="C7" s="64">
        <v>777</v>
      </c>
      <c r="D7" s="64">
        <v>653</v>
      </c>
      <c r="E7" s="64">
        <v>690</v>
      </c>
      <c r="F7" s="64">
        <v>669</v>
      </c>
      <c r="G7" s="64">
        <v>790</v>
      </c>
      <c r="H7" s="64">
        <v>784</v>
      </c>
      <c r="I7" s="64">
        <v>729</v>
      </c>
      <c r="J7" s="64">
        <v>732</v>
      </c>
      <c r="K7" s="64">
        <v>745</v>
      </c>
      <c r="L7" s="64">
        <v>771</v>
      </c>
      <c r="M7" s="64">
        <v>859</v>
      </c>
      <c r="N7" s="64">
        <f t="shared" si="0"/>
        <v>5486</v>
      </c>
    </row>
    <row r="8" spans="1:14" ht="12.75">
      <c r="A8" t="s">
        <v>149</v>
      </c>
      <c r="B8" s="64">
        <v>771</v>
      </c>
      <c r="C8" s="64">
        <v>780</v>
      </c>
      <c r="D8" s="64">
        <v>688</v>
      </c>
      <c r="E8" s="64">
        <v>761</v>
      </c>
      <c r="F8" s="64">
        <v>760</v>
      </c>
      <c r="G8" s="64">
        <v>832</v>
      </c>
      <c r="H8" s="64">
        <v>751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0"/>
        <v>5343</v>
      </c>
    </row>
    <row r="9" spans="1:14" ht="12.75">
      <c r="A9" t="s">
        <v>150</v>
      </c>
      <c r="B9" s="64">
        <v>438</v>
      </c>
      <c r="C9" s="64">
        <v>657</v>
      </c>
      <c r="D9" s="64">
        <v>601</v>
      </c>
      <c r="E9" s="64">
        <v>603</v>
      </c>
      <c r="F9" s="64">
        <v>553</v>
      </c>
      <c r="G9" s="64">
        <v>704</v>
      </c>
      <c r="H9" s="64">
        <v>452</v>
      </c>
      <c r="I9" s="64">
        <v>654</v>
      </c>
      <c r="J9" s="64">
        <v>786</v>
      </c>
      <c r="K9" s="64">
        <v>476</v>
      </c>
      <c r="L9" s="64">
        <v>858</v>
      </c>
      <c r="M9" s="64">
        <v>979</v>
      </c>
      <c r="N9" s="64">
        <f t="shared" si="0"/>
        <v>5241</v>
      </c>
    </row>
    <row r="10" spans="1:14" ht="12.75">
      <c r="A10" t="s">
        <v>151</v>
      </c>
      <c r="B10" s="64">
        <v>534</v>
      </c>
      <c r="C10" s="64">
        <v>0</v>
      </c>
      <c r="D10" s="64">
        <v>705</v>
      </c>
      <c r="E10" s="64">
        <v>823</v>
      </c>
      <c r="F10" s="64">
        <v>688</v>
      </c>
      <c r="G10" s="64">
        <v>0</v>
      </c>
      <c r="H10" s="64">
        <v>0</v>
      </c>
      <c r="I10" s="64">
        <v>0</v>
      </c>
      <c r="J10" s="64">
        <v>572</v>
      </c>
      <c r="K10" s="64">
        <v>737</v>
      </c>
      <c r="L10" s="64">
        <v>736</v>
      </c>
      <c r="M10" s="64">
        <v>884</v>
      </c>
      <c r="N10" s="64">
        <f t="shared" si="0"/>
        <v>5145</v>
      </c>
    </row>
    <row r="11" spans="1:14" ht="12.75">
      <c r="A11" t="s">
        <v>34</v>
      </c>
      <c r="B11" s="64">
        <v>595</v>
      </c>
      <c r="C11" s="64">
        <v>812</v>
      </c>
      <c r="D11" s="64">
        <v>629</v>
      </c>
      <c r="E11" s="64">
        <v>714</v>
      </c>
      <c r="F11" s="64">
        <v>604</v>
      </c>
      <c r="G11" s="64">
        <v>611</v>
      </c>
      <c r="H11" s="64">
        <v>458</v>
      </c>
      <c r="I11" s="64">
        <v>728</v>
      </c>
      <c r="J11" s="64">
        <v>658</v>
      </c>
      <c r="K11" s="64">
        <v>461</v>
      </c>
      <c r="L11" s="64">
        <v>782</v>
      </c>
      <c r="M11" s="64">
        <v>0</v>
      </c>
      <c r="N11" s="64">
        <f t="shared" si="0"/>
        <v>4934</v>
      </c>
    </row>
    <row r="12" spans="1:14" ht="12.75">
      <c r="A12" t="s">
        <v>144</v>
      </c>
      <c r="B12" s="64">
        <v>538</v>
      </c>
      <c r="C12" s="64">
        <v>582</v>
      </c>
      <c r="D12" s="64">
        <v>591</v>
      </c>
      <c r="E12" s="64">
        <v>542</v>
      </c>
      <c r="F12" s="64">
        <v>626</v>
      </c>
      <c r="G12" s="64">
        <v>677</v>
      </c>
      <c r="H12" s="64">
        <v>688</v>
      </c>
      <c r="I12" s="64">
        <v>713</v>
      </c>
      <c r="J12" s="64">
        <v>728</v>
      </c>
      <c r="K12" s="64">
        <v>0</v>
      </c>
      <c r="L12" s="64">
        <v>647</v>
      </c>
      <c r="M12" s="64">
        <v>0</v>
      </c>
      <c r="N12" s="64">
        <f t="shared" si="0"/>
        <v>4670</v>
      </c>
    </row>
    <row r="13" spans="1:14" ht="12.75">
      <c r="A13" t="s">
        <v>154</v>
      </c>
      <c r="B13" s="64">
        <v>0</v>
      </c>
      <c r="C13" s="64">
        <v>810</v>
      </c>
      <c r="D13" s="64">
        <v>0</v>
      </c>
      <c r="E13" s="64">
        <v>618</v>
      </c>
      <c r="F13" s="64">
        <v>0</v>
      </c>
      <c r="G13" s="64">
        <v>724</v>
      </c>
      <c r="H13" s="64">
        <v>0</v>
      </c>
      <c r="I13" s="64">
        <v>717</v>
      </c>
      <c r="J13" s="64">
        <v>637</v>
      </c>
      <c r="K13" s="64">
        <v>548</v>
      </c>
      <c r="L13" s="64">
        <v>0</v>
      </c>
      <c r="M13" s="64">
        <v>577</v>
      </c>
      <c r="N13" s="64">
        <f t="shared" si="0"/>
        <v>4631</v>
      </c>
    </row>
    <row r="14" spans="1:14" ht="12.75">
      <c r="A14" t="s">
        <v>152</v>
      </c>
      <c r="B14" s="64">
        <v>450</v>
      </c>
      <c r="C14" s="64">
        <v>580</v>
      </c>
      <c r="D14" s="64">
        <v>0</v>
      </c>
      <c r="E14" s="64">
        <v>483</v>
      </c>
      <c r="F14" s="64">
        <v>599</v>
      </c>
      <c r="G14" s="64">
        <v>0</v>
      </c>
      <c r="H14" s="64">
        <v>881</v>
      </c>
      <c r="I14" s="64">
        <v>0</v>
      </c>
      <c r="J14" s="64">
        <v>487</v>
      </c>
      <c r="K14" s="64">
        <v>0</v>
      </c>
      <c r="L14" s="64">
        <v>0</v>
      </c>
      <c r="M14" s="64">
        <v>0</v>
      </c>
      <c r="N14" s="64">
        <f t="shared" si="0"/>
        <v>3480</v>
      </c>
    </row>
    <row r="15" spans="1:14" ht="12.75">
      <c r="A15" t="s">
        <v>225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535</v>
      </c>
      <c r="K15" s="64">
        <v>0</v>
      </c>
      <c r="L15" s="64">
        <v>619</v>
      </c>
      <c r="M15" s="64">
        <v>830</v>
      </c>
      <c r="N15" s="64">
        <f t="shared" si="0"/>
        <v>1984</v>
      </c>
    </row>
    <row r="16" spans="1:14" ht="12.75">
      <c r="A16" t="s">
        <v>167</v>
      </c>
      <c r="B16" s="64">
        <v>0</v>
      </c>
      <c r="C16" s="64">
        <v>0</v>
      </c>
      <c r="D16" s="64">
        <v>612</v>
      </c>
      <c r="E16" s="64">
        <v>391</v>
      </c>
      <c r="F16" s="64">
        <v>0</v>
      </c>
      <c r="G16" s="64">
        <v>596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0"/>
        <v>1599</v>
      </c>
    </row>
    <row r="17" spans="1:14" ht="12.75">
      <c r="A17" t="s">
        <v>205</v>
      </c>
      <c r="B17" s="64">
        <v>0</v>
      </c>
      <c r="C17" s="64">
        <v>0</v>
      </c>
      <c r="D17" s="64">
        <v>0</v>
      </c>
      <c r="E17" s="64">
        <v>0</v>
      </c>
      <c r="F17" s="64">
        <v>593</v>
      </c>
      <c r="G17" s="64">
        <v>0</v>
      </c>
      <c r="H17" s="64">
        <v>0</v>
      </c>
      <c r="I17" s="64">
        <v>0</v>
      </c>
      <c r="J17" s="64">
        <v>0</v>
      </c>
      <c r="K17" s="64">
        <v>725</v>
      </c>
      <c r="L17" s="64">
        <v>0</v>
      </c>
      <c r="M17" s="64">
        <v>0</v>
      </c>
      <c r="N17" s="64">
        <f t="shared" si="0"/>
        <v>1318</v>
      </c>
    </row>
    <row r="18" spans="1:14" ht="12.75">
      <c r="A18" t="s">
        <v>147</v>
      </c>
      <c r="B18" s="64">
        <v>481</v>
      </c>
      <c r="C18" s="64">
        <v>0</v>
      </c>
      <c r="D18" s="64">
        <v>0</v>
      </c>
      <c r="E18" s="64">
        <v>0</v>
      </c>
      <c r="F18" s="64">
        <v>0</v>
      </c>
      <c r="G18" s="64">
        <v>737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1218</v>
      </c>
    </row>
    <row r="19" spans="1:14" ht="12.75">
      <c r="A19" t="s">
        <v>207</v>
      </c>
      <c r="B19" s="64">
        <v>0</v>
      </c>
      <c r="C19" s="64">
        <v>0</v>
      </c>
      <c r="D19" s="64">
        <v>0</v>
      </c>
      <c r="E19" s="64">
        <v>0</v>
      </c>
      <c r="F19" s="64">
        <v>1000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1000</v>
      </c>
    </row>
    <row r="20" spans="1:14" ht="12.75">
      <c r="A20" t="s">
        <v>208</v>
      </c>
      <c r="B20" s="64">
        <v>0</v>
      </c>
      <c r="C20" s="64">
        <v>0</v>
      </c>
      <c r="D20" s="64">
        <v>0</v>
      </c>
      <c r="E20" s="64">
        <v>0</v>
      </c>
      <c r="F20" s="64">
        <v>815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815</v>
      </c>
    </row>
    <row r="21" spans="1:14" ht="12.75">
      <c r="A21" t="s">
        <v>227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783</v>
      </c>
      <c r="K21" s="64">
        <v>0</v>
      </c>
      <c r="L21" s="64">
        <v>0</v>
      </c>
      <c r="M21" s="64">
        <v>0</v>
      </c>
      <c r="N21" s="64">
        <f t="shared" si="0"/>
        <v>783</v>
      </c>
    </row>
    <row r="22" spans="1:14" ht="12.75">
      <c r="A22" t="s">
        <v>168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658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658</v>
      </c>
    </row>
    <row r="23" spans="1:14" ht="12.75">
      <c r="A23" t="s">
        <v>196</v>
      </c>
      <c r="B23" s="64">
        <v>0</v>
      </c>
      <c r="C23" s="64">
        <v>0</v>
      </c>
      <c r="D23" s="64">
        <v>0</v>
      </c>
      <c r="E23" s="64">
        <v>643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643</v>
      </c>
    </row>
    <row r="24" spans="1:14" ht="12.75">
      <c r="A24" t="s">
        <v>33</v>
      </c>
      <c r="B24" s="64">
        <v>0</v>
      </c>
      <c r="C24" s="64">
        <v>0</v>
      </c>
      <c r="D24" s="64">
        <v>0</v>
      </c>
      <c r="E24" s="64">
        <v>0</v>
      </c>
      <c r="F24" s="64">
        <v>608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608</v>
      </c>
    </row>
    <row r="25" spans="1:14" ht="12.75">
      <c r="A25" t="s">
        <v>166</v>
      </c>
      <c r="B25" s="64">
        <v>0</v>
      </c>
      <c r="C25" s="64">
        <v>0</v>
      </c>
      <c r="D25" s="64">
        <v>317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317</v>
      </c>
    </row>
    <row r="26" spans="1:14" ht="12.75">
      <c r="A26" t="s">
        <v>165</v>
      </c>
      <c r="B26" s="64">
        <v>0</v>
      </c>
      <c r="C26" s="64">
        <v>0</v>
      </c>
      <c r="D26" s="64">
        <v>316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0"/>
        <v>316</v>
      </c>
    </row>
    <row r="27" spans="1:14" ht="12.75">
      <c r="A27" t="s">
        <v>35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B2:CH53"/>
  <sheetViews>
    <sheetView workbookViewId="0" topLeftCell="BX1">
      <selection activeCell="CJ32" sqref="CJ32"/>
    </sheetView>
  </sheetViews>
  <sheetFormatPr defaultColWidth="9.140625" defaultRowHeight="12.75" outlineLevelCol="1"/>
  <cols>
    <col min="1" max="1" width="4.28125" style="0" customWidth="1"/>
    <col min="2" max="2" width="39.140625" style="0" customWidth="1"/>
    <col min="3" max="3" width="16.57421875" style="0" customWidth="1"/>
    <col min="4" max="4" width="33.28125" style="0" customWidth="1" outlineLevel="1"/>
    <col min="5" max="6" width="10.140625" style="0" customWidth="1" outlineLevel="1"/>
    <col min="7" max="7" width="10.8515625" style="0" customWidth="1" outlineLevel="1"/>
    <col min="8" max="8" width="9.8515625" style="0" customWidth="1" outlineLevel="1"/>
    <col min="9" max="9" width="7.421875" style="0" customWidth="1" outlineLevel="1"/>
    <col min="10" max="10" width="6.421875" style="0" customWidth="1" outlineLevel="1"/>
    <col min="11" max="11" width="27.8515625" style="0" customWidth="1" outlineLevel="1"/>
    <col min="12" max="12" width="9.140625" style="0" customWidth="1" outlineLevel="1"/>
    <col min="13" max="14" width="10.421875" style="0" customWidth="1" outlineLevel="1"/>
    <col min="15" max="15" width="10.140625" style="0" customWidth="1" outlineLevel="1"/>
    <col min="16" max="16" width="7.421875" style="0" customWidth="1" outlineLevel="1"/>
    <col min="17" max="17" width="4.7109375" style="0" customWidth="1" outlineLevel="1"/>
    <col min="18" max="18" width="32.8515625" style="0" customWidth="1" outlineLevel="1"/>
    <col min="19" max="20" width="9.140625" style="0" customWidth="1" outlineLevel="1"/>
    <col min="21" max="21" width="9.28125" style="0" customWidth="1" outlineLevel="1"/>
    <col min="22" max="22" width="8.421875" style="0" customWidth="1" outlineLevel="1"/>
    <col min="23" max="23" width="7.8515625" style="0" customWidth="1" outlineLevel="1"/>
    <col min="25" max="25" width="37.00390625" style="0" customWidth="1"/>
    <col min="28" max="28" width="10.57421875" style="0" customWidth="1"/>
    <col min="29" max="29" width="9.7109375" style="0" customWidth="1"/>
    <col min="30" max="30" width="7.28125" style="0" customWidth="1"/>
    <col min="32" max="32" width="33.421875" style="0" customWidth="1"/>
    <col min="33" max="34" width="10.421875" style="0" bestFit="1" customWidth="1"/>
    <col min="35" max="35" width="10.8515625" style="0" customWidth="1"/>
    <col min="36" max="36" width="10.00390625" style="0" customWidth="1"/>
    <col min="37" max="37" width="7.57421875" style="0" customWidth="1"/>
    <col min="39" max="39" width="32.28125" style="0" customWidth="1"/>
    <col min="43" max="43" width="5.00390625" style="0" customWidth="1"/>
    <col min="46" max="46" width="31.7109375" style="0" customWidth="1"/>
    <col min="49" max="49" width="10.57421875" style="0" customWidth="1"/>
    <col min="50" max="50" width="10.140625" style="0" customWidth="1"/>
    <col min="53" max="53" width="32.7109375" style="0" customWidth="1"/>
    <col min="56" max="56" width="10.28125" style="0" customWidth="1"/>
    <col min="57" max="57" width="9.00390625" style="0" customWidth="1"/>
    <col min="58" max="58" width="7.140625" style="0" customWidth="1"/>
    <col min="60" max="60" width="33.00390625" style="0" customWidth="1"/>
    <col min="63" max="63" width="10.8515625" style="0" customWidth="1"/>
    <col min="64" max="64" width="5.421875" style="0" customWidth="1"/>
    <col min="65" max="65" width="7.28125" style="0" customWidth="1"/>
    <col min="67" max="67" width="33.00390625" style="0" customWidth="1"/>
    <col min="70" max="70" width="10.28125" style="0" customWidth="1"/>
    <col min="71" max="71" width="4.8515625" style="0" customWidth="1"/>
    <col min="74" max="74" width="32.7109375" style="0" customWidth="1"/>
    <col min="77" max="77" width="10.28125" style="0" customWidth="1"/>
    <col min="78" max="78" width="4.8515625" style="0" customWidth="1"/>
    <col min="79" max="79" width="7.28125" style="0" customWidth="1"/>
    <col min="81" max="81" width="32.00390625" style="0" customWidth="1"/>
    <col min="85" max="85" width="7.28125" style="0" customWidth="1"/>
    <col min="86" max="86" width="7.42187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36</v>
      </c>
      <c r="I3" s="4"/>
      <c r="K3" s="2" t="s">
        <v>0</v>
      </c>
      <c r="L3" s="3">
        <v>2</v>
      </c>
      <c r="M3" s="4"/>
      <c r="N3" s="5" t="s">
        <v>1</v>
      </c>
      <c r="O3" s="3" t="s">
        <v>36</v>
      </c>
      <c r="P3" s="4"/>
      <c r="R3" s="2" t="s">
        <v>0</v>
      </c>
      <c r="S3" s="3">
        <v>3</v>
      </c>
      <c r="T3" s="4"/>
      <c r="U3" s="5" t="s">
        <v>1</v>
      </c>
      <c r="V3" s="3" t="s">
        <v>36</v>
      </c>
      <c r="W3" s="4"/>
      <c r="Y3" s="32" t="s">
        <v>0</v>
      </c>
      <c r="Z3" s="3">
        <v>4</v>
      </c>
      <c r="AA3" s="4"/>
      <c r="AB3" s="5" t="s">
        <v>1</v>
      </c>
      <c r="AC3" s="3" t="s">
        <v>36</v>
      </c>
      <c r="AD3" s="4"/>
      <c r="AF3" s="2" t="s">
        <v>0</v>
      </c>
      <c r="AG3" s="3">
        <v>5</v>
      </c>
      <c r="AH3" s="4"/>
      <c r="AI3" s="5" t="s">
        <v>1</v>
      </c>
      <c r="AJ3" s="3" t="s">
        <v>36</v>
      </c>
      <c r="AK3" s="4"/>
      <c r="AM3" s="2" t="s">
        <v>0</v>
      </c>
      <c r="AN3" s="3">
        <v>6</v>
      </c>
      <c r="AO3" s="4"/>
      <c r="AP3" s="5" t="s">
        <v>1</v>
      </c>
      <c r="AQ3" s="3" t="s">
        <v>36</v>
      </c>
      <c r="AR3" s="4"/>
      <c r="AT3" s="2" t="s">
        <v>0</v>
      </c>
      <c r="AU3" s="3">
        <v>7</v>
      </c>
      <c r="AV3" s="4"/>
      <c r="AW3" s="5" t="s">
        <v>1</v>
      </c>
      <c r="AX3" s="3" t="s">
        <v>36</v>
      </c>
      <c r="AY3" s="4"/>
      <c r="BA3" s="2" t="s">
        <v>0</v>
      </c>
      <c r="BB3" s="3">
        <v>8</v>
      </c>
      <c r="BC3" s="4"/>
      <c r="BD3" s="5" t="s">
        <v>1</v>
      </c>
      <c r="BE3" s="3" t="s">
        <v>36</v>
      </c>
      <c r="BF3" s="4"/>
      <c r="BH3" s="2" t="s">
        <v>0</v>
      </c>
      <c r="BI3" s="3">
        <v>9</v>
      </c>
      <c r="BJ3" s="4"/>
      <c r="BK3" s="5" t="s">
        <v>1</v>
      </c>
      <c r="BL3" s="3" t="s">
        <v>36</v>
      </c>
      <c r="BM3" s="4"/>
      <c r="BO3" s="2" t="s">
        <v>0</v>
      </c>
      <c r="BP3" s="3">
        <v>10</v>
      </c>
      <c r="BQ3" s="4"/>
      <c r="BR3" s="5" t="s">
        <v>1</v>
      </c>
      <c r="BS3" s="3" t="s">
        <v>36</v>
      </c>
      <c r="BT3" s="4"/>
      <c r="BV3" s="2" t="s">
        <v>0</v>
      </c>
      <c r="BW3" s="3">
        <v>11</v>
      </c>
      <c r="BX3" s="4"/>
      <c r="BY3" s="5" t="s">
        <v>1</v>
      </c>
      <c r="BZ3" s="3" t="s">
        <v>36</v>
      </c>
      <c r="CA3" s="4"/>
      <c r="CC3" s="2" t="s">
        <v>0</v>
      </c>
      <c r="CD3" s="3">
        <v>12</v>
      </c>
      <c r="CE3" s="4"/>
      <c r="CF3" s="5" t="s">
        <v>1</v>
      </c>
      <c r="CG3" s="3" t="s">
        <v>36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221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" t="s">
        <v>4</v>
      </c>
      <c r="CD5" s="6" t="s">
        <v>5</v>
      </c>
      <c r="CE5" s="6" t="s">
        <v>6</v>
      </c>
      <c r="CF5" s="6" t="s">
        <v>7</v>
      </c>
      <c r="CG5" s="6" t="s">
        <v>8</v>
      </c>
      <c r="CH5" s="62" t="s">
        <v>9</v>
      </c>
    </row>
    <row r="6" spans="2:86" ht="12.75">
      <c r="B6" s="7" t="s">
        <v>207</v>
      </c>
      <c r="D6" s="8" t="s">
        <v>148</v>
      </c>
      <c r="E6" s="9">
        <v>0.059375</v>
      </c>
      <c r="F6" s="9">
        <v>0.08368055555555555</v>
      </c>
      <c r="G6" s="10">
        <f aca="true" t="shared" si="0" ref="G6:G19">IF(F6&lt;&gt;"",F6-E6,"")</f>
        <v>0.024305555555555552</v>
      </c>
      <c r="H6" s="11"/>
      <c r="I6" s="12">
        <f aca="true" t="shared" si="1" ref="I6:I19">IF(G6&lt;&gt;"",($G$51/G6)*1000,"")</f>
        <v>1000</v>
      </c>
      <c r="K6" s="8" t="s">
        <v>148</v>
      </c>
      <c r="L6" s="13">
        <v>0.38680555555555557</v>
      </c>
      <c r="M6" s="13">
        <v>0.4147800925925926</v>
      </c>
      <c r="N6" s="54">
        <f aca="true" t="shared" si="2" ref="N6:N17">IF(M6&lt;&gt;"",M6-L6,"")</f>
        <v>0.027974537037037006</v>
      </c>
      <c r="O6" s="11"/>
      <c r="P6" s="12">
        <f aca="true" t="shared" si="3" ref="P6:P17">IF(N6&lt;&gt;"",($N$51/N6)*1000,"")</f>
        <v>1000</v>
      </c>
      <c r="R6" s="8" t="s">
        <v>197</v>
      </c>
      <c r="S6" s="13">
        <v>0.029166666666666664</v>
      </c>
      <c r="T6" s="13">
        <v>0.05555555555555555</v>
      </c>
      <c r="U6" s="10">
        <f aca="true" t="shared" si="4" ref="U6:U19">IF(T6&lt;&gt;"",T6-S6,"")</f>
        <v>0.02638888888888889</v>
      </c>
      <c r="V6" s="11"/>
      <c r="W6" s="12">
        <f aca="true" t="shared" si="5" ref="W6:W19">IF(U6&lt;&gt;"",($U$51/U6)*1000,"")</f>
        <v>1000</v>
      </c>
      <c r="Y6" s="56" t="s">
        <v>197</v>
      </c>
      <c r="Z6" s="13">
        <v>0.1</v>
      </c>
      <c r="AA6" s="13">
        <v>0.12832175925925926</v>
      </c>
      <c r="AB6" s="10">
        <f aca="true" t="shared" si="6" ref="AB6:AB50">IF(AA6&lt;&gt;"",AA6-Z6,"")</f>
        <v>0.028321759259259255</v>
      </c>
      <c r="AC6" s="14"/>
      <c r="AD6" s="12">
        <f aca="true" t="shared" si="7" ref="AD6:AD50">IF(AB6&lt;&gt;"",($AB$51/AB6)*1000,"")</f>
        <v>1000</v>
      </c>
      <c r="AF6" s="8" t="s">
        <v>207</v>
      </c>
      <c r="AG6" s="13">
        <v>0.11388888888888889</v>
      </c>
      <c r="AH6" s="13">
        <v>0.1373726851851852</v>
      </c>
      <c r="AI6" s="10">
        <f aca="true" t="shared" si="8" ref="AI6:AI50">IF(AH6&lt;&gt;"",AH6-AG6,"")</f>
        <v>0.023483796296296308</v>
      </c>
      <c r="AJ6" s="11"/>
      <c r="AK6" s="12">
        <f aca="true" t="shared" si="9" ref="AK6:AK49">IF(AI6&lt;&gt;"",($AI$51/AI6)*1000,"")</f>
        <v>1000</v>
      </c>
      <c r="AM6" s="8" t="s">
        <v>197</v>
      </c>
      <c r="AN6" s="13">
        <v>0.11180555555555556</v>
      </c>
      <c r="AO6" s="13">
        <v>0.14340277777777777</v>
      </c>
      <c r="AP6" s="10">
        <f aca="true" t="shared" si="10" ref="AP6:AP50">IF(AO6&lt;&gt;"",AO6-AN6,"")</f>
        <v>0.03159722222222221</v>
      </c>
      <c r="AQ6" s="11"/>
      <c r="AR6" s="12">
        <f aca="true" t="shared" si="11" ref="AR6:AR50">IF(AP6&lt;&gt;"",($AP$51/AP6)*1000,"")</f>
        <v>1000</v>
      </c>
      <c r="AT6" s="8" t="s">
        <v>197</v>
      </c>
      <c r="AU6" s="13">
        <v>0.04027777777777778</v>
      </c>
      <c r="AV6" s="13">
        <v>0.0779861111111111</v>
      </c>
      <c r="AW6" s="10">
        <f aca="true" t="shared" si="12" ref="AW6:AW18">IF(AV6&lt;&gt;"",AV6-AU6,"")</f>
        <v>0.03770833333333332</v>
      </c>
      <c r="AX6" s="11"/>
      <c r="AY6" s="12">
        <f aca="true" t="shared" si="13" ref="AY6:AY18">IF(AW6&lt;&gt;"",($AW$51/AW6)*1000,"")</f>
        <v>1000</v>
      </c>
      <c r="BA6" s="8" t="s">
        <v>148</v>
      </c>
      <c r="BB6" s="13">
        <v>0.12569444444444444</v>
      </c>
      <c r="BC6" s="13">
        <v>0.15259259259259259</v>
      </c>
      <c r="BD6" s="10">
        <f aca="true" t="shared" si="14" ref="BD6:BD14">IF(BC6&lt;&gt;"",BC6-BB6,"")</f>
        <v>0.026898148148148143</v>
      </c>
      <c r="BE6" s="13">
        <v>0.01423611111111111</v>
      </c>
      <c r="BF6" s="12">
        <f aca="true" t="shared" si="15" ref="BF6:BF14">IF(BD6&lt;&gt;"",($BD$51/BD6)*1000,"")</f>
        <v>1000</v>
      </c>
      <c r="BH6" s="8" t="s">
        <v>148</v>
      </c>
      <c r="BI6" s="13">
        <v>0.1076388888888889</v>
      </c>
      <c r="BJ6" s="13">
        <v>0.13052083333333334</v>
      </c>
      <c r="BK6" s="10">
        <f aca="true" t="shared" si="16" ref="BK6:BK19">IF(BJ6&lt;&gt;"",BJ6-BI6,"")</f>
        <v>0.02288194444444444</v>
      </c>
      <c r="BL6" s="11"/>
      <c r="BM6" s="12">
        <f aca="true" t="shared" si="17" ref="BM6:BM19">IF(BK6&lt;&gt;"",($BK$51/BK6)*1000,"")</f>
        <v>1000</v>
      </c>
      <c r="BO6" s="8" t="s">
        <v>197</v>
      </c>
      <c r="BP6" s="13">
        <v>0.02291666666666667</v>
      </c>
      <c r="BQ6" s="13">
        <v>0.04921296296296296</v>
      </c>
      <c r="BR6" s="10">
        <f aca="true" t="shared" si="18" ref="BR6:BR15">IF(BQ6&lt;&gt;"",BQ6-BP6,"")</f>
        <v>0.02629629629629629</v>
      </c>
      <c r="BS6" s="11"/>
      <c r="BT6" s="12">
        <f aca="true" t="shared" si="19" ref="BT6:BT15">IF(BR6&lt;&gt;"",($BR$51/BR6)*1000,"")</f>
        <v>1000</v>
      </c>
      <c r="BV6" s="8" t="s">
        <v>148</v>
      </c>
      <c r="BW6" s="13">
        <v>0.09861111111111111</v>
      </c>
      <c r="BX6" s="13">
        <v>0.1304861111111111</v>
      </c>
      <c r="BY6" s="10">
        <f aca="true" t="shared" si="20" ref="BY6:BY15">IF(BX6&lt;&gt;"",BX6-BW6,"")</f>
        <v>0.031875</v>
      </c>
      <c r="BZ6" s="11"/>
      <c r="CA6" s="12">
        <f aca="true" t="shared" si="21" ref="CA6:CA15">IF(BY6&lt;&gt;"",($BY$51/BY6)*1000,"")</f>
        <v>1000</v>
      </c>
      <c r="CC6" s="8" t="s">
        <v>206</v>
      </c>
      <c r="CD6" s="13">
        <v>0.071875</v>
      </c>
      <c r="CE6" s="13">
        <v>0.09331018518518519</v>
      </c>
      <c r="CF6" s="10">
        <f aca="true" t="shared" si="22" ref="CF6:CF15">IF(CE6&lt;&gt;"",CE6-CD6,"")</f>
        <v>0.021435185185185196</v>
      </c>
      <c r="CG6" s="11"/>
      <c r="CH6" s="63">
        <f aca="true" t="shared" si="23" ref="CH6:CH15">IF(CF6&lt;&gt;"",($CF$51/CF6)*1000,"")</f>
        <v>1000</v>
      </c>
    </row>
    <row r="7" spans="2:86" ht="12.75">
      <c r="B7" s="7" t="s">
        <v>150</v>
      </c>
      <c r="D7" s="15" t="s">
        <v>197</v>
      </c>
      <c r="E7" s="13">
        <v>0.0763888888888889</v>
      </c>
      <c r="F7" s="13">
        <v>0.10105324074074074</v>
      </c>
      <c r="G7" s="16">
        <f t="shared" si="0"/>
        <v>0.02466435185185184</v>
      </c>
      <c r="H7" s="17"/>
      <c r="I7" s="18">
        <f t="shared" si="1"/>
        <v>985.4528390427033</v>
      </c>
      <c r="K7" s="15" t="s">
        <v>206</v>
      </c>
      <c r="L7" s="13">
        <v>0.34652777777777777</v>
      </c>
      <c r="M7" s="13">
        <v>0.375625</v>
      </c>
      <c r="N7" s="16">
        <f t="shared" si="2"/>
        <v>0.02909722222222222</v>
      </c>
      <c r="O7" s="37"/>
      <c r="P7" s="18">
        <f t="shared" si="3"/>
        <v>961.4160700079544</v>
      </c>
      <c r="R7" s="15" t="s">
        <v>146</v>
      </c>
      <c r="S7" s="13">
        <v>0.06840277777777777</v>
      </c>
      <c r="T7" s="13">
        <v>0.1003125</v>
      </c>
      <c r="U7" s="16">
        <f t="shared" si="4"/>
        <v>0.03190972222222223</v>
      </c>
      <c r="V7" s="17"/>
      <c r="W7" s="18">
        <f t="shared" si="5"/>
        <v>826.9858541893361</v>
      </c>
      <c r="Y7" s="55" t="s">
        <v>148</v>
      </c>
      <c r="Z7" s="13">
        <v>0.09722222222222222</v>
      </c>
      <c r="AA7" s="13">
        <v>0.12841435185185185</v>
      </c>
      <c r="AB7" s="16">
        <f t="shared" si="6"/>
        <v>0.031192129629629625</v>
      </c>
      <c r="AC7" s="19"/>
      <c r="AD7" s="12">
        <f t="shared" si="7"/>
        <v>907.9777365491651</v>
      </c>
      <c r="AF7" s="15" t="s">
        <v>197</v>
      </c>
      <c r="AG7" s="13">
        <v>0.05277777777777778</v>
      </c>
      <c r="AH7" s="13">
        <v>0.08035879629629629</v>
      </c>
      <c r="AI7" s="16">
        <f t="shared" si="8"/>
        <v>0.02758101851851851</v>
      </c>
      <c r="AJ7" s="17"/>
      <c r="AK7" s="12">
        <f t="shared" si="9"/>
        <v>851.4477549307602</v>
      </c>
      <c r="AM7" s="15" t="s">
        <v>206</v>
      </c>
      <c r="AN7" s="13">
        <v>0.10381944444444445</v>
      </c>
      <c r="AO7" s="13">
        <v>0.13842592592592592</v>
      </c>
      <c r="AP7" s="16">
        <f>IF(AO7&lt;&gt;"",AO7-AN7,"")</f>
        <v>0.034606481481481474</v>
      </c>
      <c r="AQ7" s="17"/>
      <c r="AR7" s="12">
        <f t="shared" si="11"/>
        <v>913.0434782608693</v>
      </c>
      <c r="AT7" s="15" t="s">
        <v>148</v>
      </c>
      <c r="AU7" s="13">
        <v>0.11527777777777777</v>
      </c>
      <c r="AV7" s="13">
        <v>0.1531597222222222</v>
      </c>
      <c r="AW7" s="16">
        <f t="shared" si="12"/>
        <v>0.03788194444444444</v>
      </c>
      <c r="AX7" s="17"/>
      <c r="AY7" s="12">
        <f t="shared" si="13"/>
        <v>995.4170485792849</v>
      </c>
      <c r="BA7" s="15" t="s">
        <v>197</v>
      </c>
      <c r="BB7" s="13">
        <v>0.01076388888888889</v>
      </c>
      <c r="BC7" s="13">
        <v>0.04082175925925926</v>
      </c>
      <c r="BD7" s="16">
        <f t="shared" si="14"/>
        <v>0.030057870370370367</v>
      </c>
      <c r="BE7" s="13">
        <v>0.016203703703703703</v>
      </c>
      <c r="BF7" s="12">
        <f t="shared" si="15"/>
        <v>894.8787061994609</v>
      </c>
      <c r="BH7" s="15" t="s">
        <v>197</v>
      </c>
      <c r="BI7" s="13">
        <v>0.0875</v>
      </c>
      <c r="BJ7" s="13">
        <v>0.11170138888888888</v>
      </c>
      <c r="BK7" s="16">
        <f t="shared" si="16"/>
        <v>0.024201388888888883</v>
      </c>
      <c r="BL7" s="17"/>
      <c r="BM7" s="12">
        <f t="shared" si="17"/>
        <v>945.480631276901</v>
      </c>
      <c r="BO7" s="15" t="s">
        <v>206</v>
      </c>
      <c r="BP7" s="13">
        <v>0.08402777777777777</v>
      </c>
      <c r="BQ7" s="13">
        <v>0.11597222222222221</v>
      </c>
      <c r="BR7" s="16">
        <f t="shared" si="18"/>
        <v>0.03194444444444444</v>
      </c>
      <c r="BS7" s="17"/>
      <c r="BT7" s="12">
        <f t="shared" si="19"/>
        <v>823.1884057971013</v>
      </c>
      <c r="BV7" s="15" t="s">
        <v>197</v>
      </c>
      <c r="BW7" s="13">
        <v>0.02013888888888889</v>
      </c>
      <c r="BX7" s="13">
        <v>0.05403935185185185</v>
      </c>
      <c r="BY7" s="16">
        <f t="shared" si="20"/>
        <v>0.033900462962962966</v>
      </c>
      <c r="BZ7" s="17"/>
      <c r="CA7" s="12">
        <f t="shared" si="21"/>
        <v>940.2526459542505</v>
      </c>
      <c r="CC7" s="15" t="s">
        <v>150</v>
      </c>
      <c r="CD7" s="13">
        <v>0.08506944444444443</v>
      </c>
      <c r="CE7" s="13">
        <v>0.10696759259259259</v>
      </c>
      <c r="CF7" s="16">
        <f t="shared" si="22"/>
        <v>0.021898148148148153</v>
      </c>
      <c r="CG7" s="17"/>
      <c r="CH7" s="63">
        <f t="shared" si="23"/>
        <v>978.8583509513745</v>
      </c>
    </row>
    <row r="8" spans="2:86" ht="12.75">
      <c r="B8" s="7" t="s">
        <v>144</v>
      </c>
      <c r="D8" s="15" t="s">
        <v>146</v>
      </c>
      <c r="E8" s="13">
        <v>0.03159722222222222</v>
      </c>
      <c r="F8" s="13">
        <v>0.0565625</v>
      </c>
      <c r="G8" s="16">
        <f t="shared" si="0"/>
        <v>0.02496527777777778</v>
      </c>
      <c r="H8" s="17"/>
      <c r="I8" s="18">
        <f t="shared" si="1"/>
        <v>973.5744089012514</v>
      </c>
      <c r="K8" s="15" t="s">
        <v>145</v>
      </c>
      <c r="L8" s="13">
        <v>0.3927083333333334</v>
      </c>
      <c r="M8" s="13">
        <v>0.42207175925925927</v>
      </c>
      <c r="N8" s="16">
        <f t="shared" si="2"/>
        <v>0.02936342592592589</v>
      </c>
      <c r="O8" s="17"/>
      <c r="P8" s="18">
        <f t="shared" si="3"/>
        <v>952.7000394166339</v>
      </c>
      <c r="R8" s="15" t="s">
        <v>151</v>
      </c>
      <c r="S8" s="13">
        <v>0.08576388888888888</v>
      </c>
      <c r="T8" s="13">
        <v>0.12319444444444444</v>
      </c>
      <c r="U8" s="16">
        <f t="shared" si="4"/>
        <v>0.037430555555555564</v>
      </c>
      <c r="V8" s="17"/>
      <c r="W8" s="18">
        <f t="shared" si="5"/>
        <v>705.0092764378477</v>
      </c>
      <c r="Y8" s="55" t="s">
        <v>151</v>
      </c>
      <c r="Z8" s="13">
        <v>0.09409722222222222</v>
      </c>
      <c r="AA8" s="13">
        <v>0.12849537037037037</v>
      </c>
      <c r="AB8" s="16">
        <f t="shared" si="6"/>
        <v>0.03439814814814815</v>
      </c>
      <c r="AC8" s="19"/>
      <c r="AD8" s="12">
        <f t="shared" si="7"/>
        <v>823.351278600269</v>
      </c>
      <c r="AF8" s="15" t="s">
        <v>208</v>
      </c>
      <c r="AG8" s="13">
        <v>0.10208333333333335</v>
      </c>
      <c r="AH8" s="13">
        <v>0.13090277777777778</v>
      </c>
      <c r="AI8" s="16">
        <f t="shared" si="8"/>
        <v>0.02881944444444444</v>
      </c>
      <c r="AJ8" s="17"/>
      <c r="AK8" s="12">
        <f t="shared" si="9"/>
        <v>814.8594377510045</v>
      </c>
      <c r="AM8" s="15" t="s">
        <v>148</v>
      </c>
      <c r="AN8" s="13">
        <v>0.13055555555555556</v>
      </c>
      <c r="AO8" s="13">
        <v>0.1653240740740741</v>
      </c>
      <c r="AP8" s="16">
        <f t="shared" si="10"/>
        <v>0.03476851851851853</v>
      </c>
      <c r="AQ8" s="17"/>
      <c r="AR8" s="12">
        <f t="shared" si="11"/>
        <v>908.7882822902789</v>
      </c>
      <c r="AT8" s="15" t="s">
        <v>206</v>
      </c>
      <c r="AU8" s="13">
        <v>0.05347222222222222</v>
      </c>
      <c r="AV8" s="13">
        <v>0.09439814814814813</v>
      </c>
      <c r="AW8" s="16">
        <f t="shared" si="12"/>
        <v>0.040925925925925914</v>
      </c>
      <c r="AX8" s="17"/>
      <c r="AY8" s="12">
        <f t="shared" si="13"/>
        <v>921.3800904977376</v>
      </c>
      <c r="BA8" s="15" t="s">
        <v>206</v>
      </c>
      <c r="BB8" s="13">
        <v>0.057986111111111106</v>
      </c>
      <c r="BC8" s="13">
        <v>0.0909375</v>
      </c>
      <c r="BD8" s="16">
        <f t="shared" si="14"/>
        <v>0.0329513888888889</v>
      </c>
      <c r="BE8" s="13">
        <v>0.01962962962962963</v>
      </c>
      <c r="BF8" s="12">
        <f t="shared" si="15"/>
        <v>816.2978573937473</v>
      </c>
      <c r="BH8" s="15" t="s">
        <v>146</v>
      </c>
      <c r="BI8" s="13">
        <v>0.10277777777777779</v>
      </c>
      <c r="BJ8" s="13">
        <v>0.12850694444444444</v>
      </c>
      <c r="BK8" s="16">
        <f t="shared" si="16"/>
        <v>0.02572916666666665</v>
      </c>
      <c r="BL8" s="17"/>
      <c r="BM8" s="12">
        <f t="shared" si="17"/>
        <v>889.338731443995</v>
      </c>
      <c r="BO8" s="15" t="s">
        <v>32</v>
      </c>
      <c r="BP8" s="13">
        <v>0.06284722222222222</v>
      </c>
      <c r="BQ8" s="13">
        <v>0.09813657407407407</v>
      </c>
      <c r="BR8" s="16">
        <f t="shared" si="18"/>
        <v>0.03528935185185185</v>
      </c>
      <c r="BS8" s="17"/>
      <c r="BT8" s="12">
        <f t="shared" si="19"/>
        <v>745.1623483109214</v>
      </c>
      <c r="BV8" s="15" t="s">
        <v>146</v>
      </c>
      <c r="BW8" s="13">
        <v>0.12083333333333333</v>
      </c>
      <c r="BX8" s="13">
        <v>0.1556597222222222</v>
      </c>
      <c r="BY8" s="16">
        <f t="shared" si="20"/>
        <v>0.03482638888888888</v>
      </c>
      <c r="BZ8" s="17"/>
      <c r="CA8" s="12">
        <f t="shared" si="21"/>
        <v>915.2542372881359</v>
      </c>
      <c r="CC8" s="15" t="s">
        <v>146</v>
      </c>
      <c r="CD8" s="13">
        <v>0.0875</v>
      </c>
      <c r="CE8" s="13">
        <v>0.11054398148148148</v>
      </c>
      <c r="CF8" s="16">
        <f t="shared" si="22"/>
        <v>0.023043981481481485</v>
      </c>
      <c r="CG8" s="17"/>
      <c r="CH8" s="63">
        <f t="shared" si="23"/>
        <v>930.1858362631847</v>
      </c>
    </row>
    <row r="9" spans="2:86" ht="12.75">
      <c r="B9" s="7" t="s">
        <v>152</v>
      </c>
      <c r="D9" s="15" t="s">
        <v>145</v>
      </c>
      <c r="E9" s="13">
        <v>0.030555555555555555</v>
      </c>
      <c r="F9" s="13">
        <v>0.056620370370370376</v>
      </c>
      <c r="G9" s="16">
        <f t="shared" si="0"/>
        <v>0.026064814814814822</v>
      </c>
      <c r="H9" s="17"/>
      <c r="I9" s="18">
        <f t="shared" si="1"/>
        <v>932.5044404973354</v>
      </c>
      <c r="K9" s="15" t="s">
        <v>146</v>
      </c>
      <c r="L9" s="13">
        <v>0.3520833333333333</v>
      </c>
      <c r="M9" s="13">
        <v>0.38149305555555557</v>
      </c>
      <c r="N9" s="16">
        <f t="shared" si="2"/>
        <v>0.029409722222222268</v>
      </c>
      <c r="O9" s="17"/>
      <c r="P9" s="18">
        <f t="shared" si="3"/>
        <v>951.200314836676</v>
      </c>
      <c r="R9" s="15" t="s">
        <v>149</v>
      </c>
      <c r="S9" s="13">
        <v>0.09895833333333333</v>
      </c>
      <c r="T9" s="13">
        <v>0.1373263888888889</v>
      </c>
      <c r="U9" s="16">
        <f t="shared" si="4"/>
        <v>0.03836805555555557</v>
      </c>
      <c r="V9" s="17"/>
      <c r="W9" s="18">
        <f t="shared" si="5"/>
        <v>687.782805429864</v>
      </c>
      <c r="Y9" s="55" t="s">
        <v>149</v>
      </c>
      <c r="Z9" s="13">
        <v>0.08680555555555557</v>
      </c>
      <c r="AA9" s="13">
        <v>0.1240162037037037</v>
      </c>
      <c r="AB9" s="16">
        <f t="shared" si="6"/>
        <v>0.03721064814814813</v>
      </c>
      <c r="AC9" s="19"/>
      <c r="AD9" s="12">
        <f t="shared" si="7"/>
        <v>761.1197511664077</v>
      </c>
      <c r="AF9" s="15" t="s">
        <v>146</v>
      </c>
      <c r="AG9" s="13">
        <v>0.03923611111111111</v>
      </c>
      <c r="AH9" s="13">
        <v>0.06944444444444443</v>
      </c>
      <c r="AI9" s="16">
        <f t="shared" si="8"/>
        <v>0.030208333333333323</v>
      </c>
      <c r="AJ9" s="17"/>
      <c r="AK9" s="12">
        <f t="shared" si="9"/>
        <v>777.3946360153263</v>
      </c>
      <c r="AM9" s="15" t="s">
        <v>146</v>
      </c>
      <c r="AN9" s="13">
        <v>0.061111111111111116</v>
      </c>
      <c r="AO9" s="13">
        <v>0.09888888888888887</v>
      </c>
      <c r="AP9" s="16">
        <f t="shared" si="10"/>
        <v>0.03777777777777776</v>
      </c>
      <c r="AQ9" s="17"/>
      <c r="AR9" s="12">
        <f t="shared" si="11"/>
        <v>836.3970588235294</v>
      </c>
      <c r="AT9" s="15" t="s">
        <v>146</v>
      </c>
      <c r="AU9" s="13">
        <v>0.08645833333333335</v>
      </c>
      <c r="AV9" s="13">
        <v>0.12815972222222222</v>
      </c>
      <c r="AW9" s="16">
        <f t="shared" si="12"/>
        <v>0.04170138888888887</v>
      </c>
      <c r="AX9" s="17"/>
      <c r="AY9" s="12">
        <f t="shared" si="13"/>
        <v>904.2464612822649</v>
      </c>
      <c r="BA9" s="15" t="s">
        <v>145</v>
      </c>
      <c r="BB9" s="13">
        <v>0.08472222222222221</v>
      </c>
      <c r="BC9" s="13">
        <v>0.11894675925925925</v>
      </c>
      <c r="BD9" s="16">
        <f t="shared" si="14"/>
        <v>0.03422453703703704</v>
      </c>
      <c r="BE9" s="13">
        <v>0.017824074074074076</v>
      </c>
      <c r="BF9" s="12">
        <f t="shared" si="15"/>
        <v>785.931687521136</v>
      </c>
      <c r="BH9" s="15" t="s">
        <v>150</v>
      </c>
      <c r="BI9" s="13">
        <v>0.08125</v>
      </c>
      <c r="BJ9" s="13">
        <v>0.11034722222222222</v>
      </c>
      <c r="BK9" s="16">
        <f t="shared" si="16"/>
        <v>0.02909722222222222</v>
      </c>
      <c r="BL9" s="17"/>
      <c r="BM9" s="12">
        <f t="shared" si="17"/>
        <v>786.3961813842482</v>
      </c>
      <c r="BO9" s="15" t="s">
        <v>151</v>
      </c>
      <c r="BP9" s="13">
        <v>0.08819444444444445</v>
      </c>
      <c r="BQ9" s="13">
        <v>0.12386574074074075</v>
      </c>
      <c r="BR9" s="16">
        <f t="shared" si="18"/>
        <v>0.0356712962962963</v>
      </c>
      <c r="BS9" s="17"/>
      <c r="BT9" s="12">
        <f t="shared" si="19"/>
        <v>737.1836469824788</v>
      </c>
      <c r="BV9" s="15" t="s">
        <v>206</v>
      </c>
      <c r="BW9" s="13">
        <v>0.005902777777777778</v>
      </c>
      <c r="BX9" s="13">
        <v>0.0415162037037037</v>
      </c>
      <c r="BY9" s="16">
        <f t="shared" si="20"/>
        <v>0.03561342592592592</v>
      </c>
      <c r="BZ9" s="17"/>
      <c r="CA9" s="12">
        <f t="shared" si="21"/>
        <v>895.0276243093923</v>
      </c>
      <c r="CC9" s="15" t="s">
        <v>197</v>
      </c>
      <c r="CD9" s="13">
        <v>0.09583333333333333</v>
      </c>
      <c r="CE9" s="13">
        <v>0.11908564814814815</v>
      </c>
      <c r="CF9" s="16">
        <f t="shared" si="22"/>
        <v>0.023252314814814823</v>
      </c>
      <c r="CG9" s="17"/>
      <c r="CH9" s="63">
        <f t="shared" si="23"/>
        <v>921.8516674962669</v>
      </c>
    </row>
    <row r="10" spans="2:86" ht="12.75">
      <c r="B10" s="7" t="s">
        <v>151</v>
      </c>
      <c r="D10" s="15" t="s">
        <v>206</v>
      </c>
      <c r="E10" s="13">
        <v>0.07118055555555557</v>
      </c>
      <c r="F10" s="13">
        <v>0.09907407407407408</v>
      </c>
      <c r="G10" s="16">
        <f t="shared" si="0"/>
        <v>0.027893518518518512</v>
      </c>
      <c r="H10" s="17"/>
      <c r="I10" s="18">
        <f t="shared" si="1"/>
        <v>871.3692946058093</v>
      </c>
      <c r="K10" s="15" t="s">
        <v>34</v>
      </c>
      <c r="L10" s="13">
        <v>0.4114583333333333</v>
      </c>
      <c r="M10" s="13">
        <v>0.44591435185185185</v>
      </c>
      <c r="N10" s="16">
        <f t="shared" si="2"/>
        <v>0.03445601851851854</v>
      </c>
      <c r="O10" s="17"/>
      <c r="P10" s="18">
        <f t="shared" si="3"/>
        <v>811.8911656029546</v>
      </c>
      <c r="R10" s="15" t="s">
        <v>32</v>
      </c>
      <c r="S10" s="13">
        <v>0.06388888888888888</v>
      </c>
      <c r="T10" s="13">
        <v>0.10431712962962963</v>
      </c>
      <c r="U10" s="16">
        <f t="shared" si="4"/>
        <v>0.04042824074074075</v>
      </c>
      <c r="V10" s="17"/>
      <c r="W10" s="18">
        <f t="shared" si="5"/>
        <v>652.7340395075864</v>
      </c>
      <c r="Y10" s="15" t="s">
        <v>206</v>
      </c>
      <c r="Z10" s="13">
        <v>0.06666666666666667</v>
      </c>
      <c r="AA10" s="13">
        <v>0.10430555555555555</v>
      </c>
      <c r="AB10" s="16">
        <f t="shared" si="6"/>
        <v>0.03763888888888889</v>
      </c>
      <c r="AC10" s="19"/>
      <c r="AD10" s="12">
        <f t="shared" si="7"/>
        <v>752.4600246002459</v>
      </c>
      <c r="AF10" s="15" t="s">
        <v>206</v>
      </c>
      <c r="AG10" s="13">
        <v>0.10694444444444444</v>
      </c>
      <c r="AH10" s="13">
        <v>0.13734953703703703</v>
      </c>
      <c r="AI10" s="16">
        <f t="shared" si="8"/>
        <v>0.030405092592592595</v>
      </c>
      <c r="AJ10" s="17"/>
      <c r="AK10" s="12">
        <f t="shared" si="9"/>
        <v>772.3639132089841</v>
      </c>
      <c r="AM10" s="15" t="s">
        <v>149</v>
      </c>
      <c r="AN10" s="13">
        <v>0.09166666666666667</v>
      </c>
      <c r="AO10" s="13">
        <v>0.12965277777777778</v>
      </c>
      <c r="AP10" s="16">
        <f>IF(AO10&lt;&gt;"",AO10-AN10,"")</f>
        <v>0.03798611111111111</v>
      </c>
      <c r="AQ10" s="17"/>
      <c r="AR10" s="12">
        <f t="shared" si="11"/>
        <v>831.8098720292501</v>
      </c>
      <c r="AT10" s="15" t="s">
        <v>152</v>
      </c>
      <c r="AU10" s="13">
        <v>0.075</v>
      </c>
      <c r="AV10" s="13">
        <v>0.11782407407407407</v>
      </c>
      <c r="AW10" s="16">
        <f t="shared" si="12"/>
        <v>0.04282407407407407</v>
      </c>
      <c r="AX10" s="17"/>
      <c r="AY10" s="12">
        <f t="shared" si="13"/>
        <v>880.5405405405404</v>
      </c>
      <c r="BA10" s="15" t="s">
        <v>32</v>
      </c>
      <c r="BB10" s="13">
        <v>0.09409722222222222</v>
      </c>
      <c r="BC10" s="13">
        <v>0.13099537037037037</v>
      </c>
      <c r="BD10" s="16">
        <f t="shared" si="14"/>
        <v>0.03689814814814815</v>
      </c>
      <c r="BE10" s="13">
        <v>0.01909722222222222</v>
      </c>
      <c r="BF10" s="12">
        <f t="shared" si="15"/>
        <v>728.983688833124</v>
      </c>
      <c r="BH10" s="15" t="s">
        <v>227</v>
      </c>
      <c r="BI10" s="13">
        <v>0.10347222222222223</v>
      </c>
      <c r="BJ10" s="13">
        <v>0.13269675925925925</v>
      </c>
      <c r="BK10" s="16">
        <f t="shared" si="16"/>
        <v>0.02922453703703702</v>
      </c>
      <c r="BL10" s="17"/>
      <c r="BM10" s="12">
        <f t="shared" si="17"/>
        <v>782.9702970297033</v>
      </c>
      <c r="BO10" s="15" t="s">
        <v>205</v>
      </c>
      <c r="BP10" s="13">
        <v>0.029166666666666664</v>
      </c>
      <c r="BQ10" s="13">
        <v>0.06541666666666666</v>
      </c>
      <c r="BR10" s="16">
        <f t="shared" si="18"/>
        <v>0.036250000000000004</v>
      </c>
      <c r="BS10" s="17"/>
      <c r="BT10" s="12">
        <f t="shared" si="19"/>
        <v>725.4150702426562</v>
      </c>
      <c r="BV10" s="15" t="s">
        <v>150</v>
      </c>
      <c r="BW10" s="13">
        <v>0.10625</v>
      </c>
      <c r="BX10" s="13">
        <v>0.14341435185185183</v>
      </c>
      <c r="BY10" s="16">
        <f t="shared" si="20"/>
        <v>0.03716435185185184</v>
      </c>
      <c r="BZ10" s="17"/>
      <c r="CA10" s="12">
        <f t="shared" si="21"/>
        <v>857.6767362192467</v>
      </c>
      <c r="CC10" s="15" t="s">
        <v>148</v>
      </c>
      <c r="CD10" s="13">
        <v>0.11979166666666667</v>
      </c>
      <c r="CE10" s="13">
        <v>0.1436226851851852</v>
      </c>
      <c r="CF10" s="16">
        <f t="shared" si="22"/>
        <v>0.02383101851851853</v>
      </c>
      <c r="CG10" s="17"/>
      <c r="CH10" s="63">
        <f t="shared" si="23"/>
        <v>899.4657600777077</v>
      </c>
    </row>
    <row r="11" spans="2:86" ht="12.75">
      <c r="B11" s="7" t="s">
        <v>148</v>
      </c>
      <c r="D11" s="15" t="s">
        <v>143</v>
      </c>
      <c r="E11" s="13">
        <v>0.008680555555555556</v>
      </c>
      <c r="F11" s="13">
        <v>0.0375</v>
      </c>
      <c r="G11" s="16">
        <f t="shared" si="0"/>
        <v>0.028819444444444443</v>
      </c>
      <c r="H11" s="37"/>
      <c r="I11" s="18">
        <f t="shared" si="1"/>
        <v>843.3734939759036</v>
      </c>
      <c r="K11" s="20" t="s">
        <v>154</v>
      </c>
      <c r="L11" s="13">
        <v>0.3885416666666666</v>
      </c>
      <c r="M11" s="13">
        <v>0.42307870370370365</v>
      </c>
      <c r="N11" s="16">
        <f t="shared" si="2"/>
        <v>0.03453703703703703</v>
      </c>
      <c r="O11" s="17"/>
      <c r="P11" s="18">
        <f t="shared" si="3"/>
        <v>809.986595174262</v>
      </c>
      <c r="R11" s="15" t="s">
        <v>34</v>
      </c>
      <c r="S11" s="13">
        <v>0.09270833333333334</v>
      </c>
      <c r="T11" s="13">
        <v>0.13465277777777776</v>
      </c>
      <c r="U11" s="16">
        <f t="shared" si="4"/>
        <v>0.04194444444444442</v>
      </c>
      <c r="V11" s="17"/>
      <c r="W11" s="18">
        <f t="shared" si="5"/>
        <v>629.1390728476824</v>
      </c>
      <c r="Y11" s="57" t="s">
        <v>34</v>
      </c>
      <c r="Z11" s="13">
        <v>0.0954861111111111</v>
      </c>
      <c r="AA11" s="13">
        <v>0.13515046296296296</v>
      </c>
      <c r="AB11" s="16">
        <f t="shared" si="6"/>
        <v>0.03966435185185185</v>
      </c>
      <c r="AC11" s="19"/>
      <c r="AD11" s="12">
        <f t="shared" si="7"/>
        <v>714.0355996498395</v>
      </c>
      <c r="AF11" s="15" t="s">
        <v>149</v>
      </c>
      <c r="AG11" s="13">
        <v>0.07847222222222222</v>
      </c>
      <c r="AH11" s="13">
        <v>0.109375</v>
      </c>
      <c r="AI11" s="16">
        <f t="shared" si="8"/>
        <v>0.03090277777777778</v>
      </c>
      <c r="AJ11" s="17"/>
      <c r="AK11" s="12">
        <f t="shared" si="9"/>
        <v>759.9250936329591</v>
      </c>
      <c r="AM11" s="15" t="s">
        <v>32</v>
      </c>
      <c r="AN11" s="13">
        <v>0.10868055555555556</v>
      </c>
      <c r="AO11" s="13">
        <v>0.1486574074074074</v>
      </c>
      <c r="AP11" s="16">
        <f t="shared" si="10"/>
        <v>0.03997685185185185</v>
      </c>
      <c r="AQ11" s="17"/>
      <c r="AR11" s="12">
        <f t="shared" si="11"/>
        <v>790.3879559930513</v>
      </c>
      <c r="AT11" s="15" t="s">
        <v>145</v>
      </c>
      <c r="AU11" s="13">
        <v>0.1</v>
      </c>
      <c r="AV11" s="13">
        <v>0.14287037037037037</v>
      </c>
      <c r="AW11" s="16">
        <f t="shared" si="12"/>
        <v>0.042870370370370364</v>
      </c>
      <c r="AX11" s="17"/>
      <c r="AY11" s="12">
        <f t="shared" si="13"/>
        <v>879.5896328293735</v>
      </c>
      <c r="BA11" s="15" t="s">
        <v>34</v>
      </c>
      <c r="BB11" s="13">
        <v>0.08229166666666667</v>
      </c>
      <c r="BC11" s="13">
        <v>0.11922453703703705</v>
      </c>
      <c r="BD11" s="16">
        <f t="shared" si="14"/>
        <v>0.03693287037037038</v>
      </c>
      <c r="BE11" s="13">
        <v>0.02048611111111111</v>
      </c>
      <c r="BF11" s="12">
        <f t="shared" si="15"/>
        <v>728.2983390786584</v>
      </c>
      <c r="BH11" s="15" t="s">
        <v>145</v>
      </c>
      <c r="BI11" s="13">
        <v>0.09305555555555556</v>
      </c>
      <c r="BJ11" s="13">
        <v>0.12393518518518519</v>
      </c>
      <c r="BK11" s="16">
        <f t="shared" si="16"/>
        <v>0.030879629629629632</v>
      </c>
      <c r="BL11" s="17"/>
      <c r="BM11" s="12">
        <f t="shared" si="17"/>
        <v>741.0044977511243</v>
      </c>
      <c r="BO11" s="15" t="s">
        <v>154</v>
      </c>
      <c r="BP11" s="13">
        <v>0.10069444444444443</v>
      </c>
      <c r="BQ11" s="13">
        <v>0.1487152777777778</v>
      </c>
      <c r="BR11" s="16">
        <f t="shared" si="18"/>
        <v>0.04802083333333336</v>
      </c>
      <c r="BS11" s="17"/>
      <c r="BT11" s="12">
        <f t="shared" si="19"/>
        <v>547.6018317666903</v>
      </c>
      <c r="BV11" s="15" t="s">
        <v>34</v>
      </c>
      <c r="BW11" s="13">
        <v>0.05694444444444444</v>
      </c>
      <c r="BX11" s="13">
        <v>0.0976851851851852</v>
      </c>
      <c r="BY11" s="16">
        <f t="shared" si="20"/>
        <v>0.04074074074074075</v>
      </c>
      <c r="BZ11" s="17"/>
      <c r="CA11" s="12">
        <f t="shared" si="21"/>
        <v>782.3863636363635</v>
      </c>
      <c r="CC11" s="15" t="s">
        <v>151</v>
      </c>
      <c r="CD11" s="13">
        <v>0.07604166666666666</v>
      </c>
      <c r="CE11" s="13">
        <v>0.10028935185185185</v>
      </c>
      <c r="CF11" s="16">
        <f t="shared" si="22"/>
        <v>0.02424768518518519</v>
      </c>
      <c r="CG11" s="17"/>
      <c r="CH11" s="63">
        <f t="shared" si="23"/>
        <v>884.0095465393797</v>
      </c>
    </row>
    <row r="12" spans="2:86" ht="12.75">
      <c r="B12" s="7" t="s">
        <v>149</v>
      </c>
      <c r="D12" s="15" t="s">
        <v>149</v>
      </c>
      <c r="E12" s="13">
        <v>0.06909722222222221</v>
      </c>
      <c r="F12" s="13">
        <v>0.10061342592592593</v>
      </c>
      <c r="G12" s="16">
        <f t="shared" si="0"/>
        <v>0.03151620370370371</v>
      </c>
      <c r="H12" s="17"/>
      <c r="I12" s="18">
        <f t="shared" si="1"/>
        <v>771.2082262210794</v>
      </c>
      <c r="K12" s="15" t="s">
        <v>149</v>
      </c>
      <c r="L12" s="13">
        <v>0.34791666666666665</v>
      </c>
      <c r="M12" s="13">
        <v>0.38379629629629625</v>
      </c>
      <c r="N12" s="16">
        <f t="shared" si="2"/>
        <v>0.035879629629629595</v>
      </c>
      <c r="O12" s="50"/>
      <c r="P12" s="18">
        <f t="shared" si="3"/>
        <v>779.6774193548385</v>
      </c>
      <c r="R12" s="15" t="s">
        <v>148</v>
      </c>
      <c r="S12" s="13">
        <v>0.048263888888888884</v>
      </c>
      <c r="T12" s="13">
        <v>0.09056712962962964</v>
      </c>
      <c r="U12" s="16">
        <f t="shared" si="4"/>
        <v>0.04230324074074075</v>
      </c>
      <c r="V12" s="17"/>
      <c r="W12" s="18">
        <f t="shared" si="5"/>
        <v>623.8030095759233</v>
      </c>
      <c r="Y12" s="39" t="s">
        <v>32</v>
      </c>
      <c r="Z12" s="40">
        <v>0.08090277777777778</v>
      </c>
      <c r="AA12" s="13">
        <v>0.12195601851851852</v>
      </c>
      <c r="AB12" s="16">
        <f t="shared" si="6"/>
        <v>0.04105324074074074</v>
      </c>
      <c r="AC12" s="19"/>
      <c r="AD12" s="12">
        <f t="shared" si="7"/>
        <v>689.8787707922187</v>
      </c>
      <c r="AF12" s="15" t="s">
        <v>148</v>
      </c>
      <c r="AG12" s="13">
        <v>0.11041666666666666</v>
      </c>
      <c r="AH12" s="13">
        <v>0.14296296296296296</v>
      </c>
      <c r="AI12" s="16">
        <f t="shared" si="8"/>
        <v>0.032546296296296295</v>
      </c>
      <c r="AJ12" s="17"/>
      <c r="AK12" s="12">
        <f t="shared" si="9"/>
        <v>721.5504978662877</v>
      </c>
      <c r="AM12" s="15" t="s">
        <v>147</v>
      </c>
      <c r="AN12" s="13">
        <v>0.10972222222222222</v>
      </c>
      <c r="AO12" s="13">
        <v>0.15259259259259259</v>
      </c>
      <c r="AP12" s="16">
        <f t="shared" si="10"/>
        <v>0.042870370370370364</v>
      </c>
      <c r="AQ12" s="17"/>
      <c r="AR12" s="12">
        <f t="shared" si="11"/>
        <v>737.0410367170623</v>
      </c>
      <c r="AT12" s="15" t="s">
        <v>32</v>
      </c>
      <c r="AU12" s="13">
        <v>0.09236111111111112</v>
      </c>
      <c r="AV12" s="13">
        <v>0.14042824074074076</v>
      </c>
      <c r="AW12" s="16">
        <f t="shared" si="12"/>
        <v>0.04806712962962964</v>
      </c>
      <c r="AX12" s="17"/>
      <c r="AY12" s="12">
        <f t="shared" si="13"/>
        <v>784.49313749097</v>
      </c>
      <c r="BA12" s="15" t="s">
        <v>154</v>
      </c>
      <c r="BB12" s="13">
        <v>0.08680555555555557</v>
      </c>
      <c r="BC12" s="13">
        <v>0.1243287037037037</v>
      </c>
      <c r="BD12" s="16">
        <f t="shared" si="14"/>
        <v>0.03752314814814814</v>
      </c>
      <c r="BE12" s="17"/>
      <c r="BF12" s="12">
        <f t="shared" si="15"/>
        <v>716.8414558914251</v>
      </c>
      <c r="BH12" s="15" t="s">
        <v>206</v>
      </c>
      <c r="BI12" s="13">
        <v>0.059375</v>
      </c>
      <c r="BJ12" s="13">
        <v>0.09039351851851851</v>
      </c>
      <c r="BK12" s="16">
        <f t="shared" si="16"/>
        <v>0.031018518518518515</v>
      </c>
      <c r="BL12" s="17"/>
      <c r="BM12" s="12">
        <f t="shared" si="17"/>
        <v>737.6865671641791</v>
      </c>
      <c r="BO12" s="15" t="s">
        <v>150</v>
      </c>
      <c r="BP12" s="13">
        <v>0.09340277777777778</v>
      </c>
      <c r="BQ12" s="13">
        <v>0.14869212962962963</v>
      </c>
      <c r="BR12" s="16">
        <f t="shared" si="18"/>
        <v>0.05528935185185185</v>
      </c>
      <c r="BS12" s="17"/>
      <c r="BT12" s="12">
        <f t="shared" si="19"/>
        <v>475.61230898053157</v>
      </c>
      <c r="BV12" s="15" t="s">
        <v>32</v>
      </c>
      <c r="BW12" s="13">
        <v>0.08194444444444444</v>
      </c>
      <c r="BX12" s="13">
        <v>0.12328703703703703</v>
      </c>
      <c r="BY12" s="16">
        <f t="shared" si="20"/>
        <v>0.041342592592592584</v>
      </c>
      <c r="BZ12" s="17"/>
      <c r="CA12" s="12">
        <f t="shared" si="21"/>
        <v>770.9966405375142</v>
      </c>
      <c r="CC12" s="15" t="s">
        <v>32</v>
      </c>
      <c r="CD12" s="13">
        <v>0.08263888888888889</v>
      </c>
      <c r="CE12" s="13">
        <v>0.10759259259259259</v>
      </c>
      <c r="CF12" s="16">
        <f t="shared" si="22"/>
        <v>0.0249537037037037</v>
      </c>
      <c r="CG12" s="17"/>
      <c r="CH12" s="63">
        <f t="shared" si="23"/>
        <v>858.998144712431</v>
      </c>
    </row>
    <row r="13" spans="2:86" ht="12.75">
      <c r="B13" s="7" t="s">
        <v>32</v>
      </c>
      <c r="D13" s="15" t="s">
        <v>32</v>
      </c>
      <c r="E13" s="13">
        <v>0.06319444444444444</v>
      </c>
      <c r="F13" s="13">
        <v>0.09516203703703703</v>
      </c>
      <c r="G13" s="16">
        <f t="shared" si="0"/>
        <v>0.03196759259259259</v>
      </c>
      <c r="H13" s="17"/>
      <c r="I13" s="18">
        <f t="shared" si="1"/>
        <v>760.3186097031137</v>
      </c>
      <c r="K13" s="15" t="s">
        <v>32</v>
      </c>
      <c r="L13" s="13">
        <v>0.37777777777777777</v>
      </c>
      <c r="M13" s="13">
        <v>0.4137615740740741</v>
      </c>
      <c r="N13" s="16">
        <f t="shared" si="2"/>
        <v>0.03598379629629633</v>
      </c>
      <c r="O13" s="17"/>
      <c r="P13" s="18">
        <f t="shared" si="3"/>
        <v>777.4203924091331</v>
      </c>
      <c r="R13" s="15" t="s">
        <v>167</v>
      </c>
      <c r="S13" s="13">
        <v>0.02395833333333333</v>
      </c>
      <c r="T13" s="13">
        <v>0.06704861111111111</v>
      </c>
      <c r="U13" s="16">
        <f t="shared" si="4"/>
        <v>0.04309027777777778</v>
      </c>
      <c r="V13" s="17"/>
      <c r="W13" s="18">
        <f t="shared" si="5"/>
        <v>612.4093473005639</v>
      </c>
      <c r="Y13" s="41" t="s">
        <v>145</v>
      </c>
      <c r="Z13" s="40">
        <v>0.10381944444444445</v>
      </c>
      <c r="AA13" s="13">
        <v>0.14699074074074073</v>
      </c>
      <c r="AB13" s="16">
        <f t="shared" si="6"/>
        <v>0.04317129629629628</v>
      </c>
      <c r="AC13" s="19"/>
      <c r="AD13" s="12">
        <f t="shared" si="7"/>
        <v>656.0321715817696</v>
      </c>
      <c r="AF13" s="15" t="s">
        <v>151</v>
      </c>
      <c r="AG13" s="13">
        <v>0.1125</v>
      </c>
      <c r="AH13" s="13">
        <v>0.1466435185185185</v>
      </c>
      <c r="AI13" s="16">
        <f t="shared" si="8"/>
        <v>0.034143518518518504</v>
      </c>
      <c r="AJ13" s="17"/>
      <c r="AK13" s="12">
        <f t="shared" si="9"/>
        <v>687.7966101694923</v>
      </c>
      <c r="AM13" s="15" t="s">
        <v>154</v>
      </c>
      <c r="AN13" s="13">
        <v>0.05</v>
      </c>
      <c r="AO13" s="13">
        <v>0.09364583333333333</v>
      </c>
      <c r="AP13" s="16">
        <f t="shared" si="10"/>
        <v>0.04364583333333333</v>
      </c>
      <c r="AQ13" s="17"/>
      <c r="AR13" s="12">
        <f>IF(AP13&lt;&gt;"",($AP$51/AP13)*1000,"")</f>
        <v>723.945902943516</v>
      </c>
      <c r="AT13" s="15" t="s">
        <v>149</v>
      </c>
      <c r="AU13" s="13">
        <v>0.08472222222222221</v>
      </c>
      <c r="AV13" s="13">
        <v>0.1349074074074074</v>
      </c>
      <c r="AW13" s="16">
        <f t="shared" si="12"/>
        <v>0.05018518518518518</v>
      </c>
      <c r="AX13" s="17"/>
      <c r="AY13" s="12">
        <f t="shared" si="13"/>
        <v>751.3837638376383</v>
      </c>
      <c r="BA13" s="15" t="s">
        <v>144</v>
      </c>
      <c r="BB13" s="13">
        <v>0.121875</v>
      </c>
      <c r="BC13" s="13">
        <v>0.15959490740740742</v>
      </c>
      <c r="BD13" s="16">
        <f t="shared" si="14"/>
        <v>0.037719907407407424</v>
      </c>
      <c r="BE13" s="13">
        <v>0.02152777777777778</v>
      </c>
      <c r="BF13" s="12">
        <f t="shared" si="15"/>
        <v>713.1021785823867</v>
      </c>
      <c r="BH13" s="15" t="s">
        <v>32</v>
      </c>
      <c r="BI13" s="13">
        <v>0.05277777777777778</v>
      </c>
      <c r="BJ13" s="13">
        <v>0.08403935185185185</v>
      </c>
      <c r="BK13" s="16">
        <f t="shared" si="16"/>
        <v>0.031261574074074074</v>
      </c>
      <c r="BL13" s="17"/>
      <c r="BM13" s="12">
        <f t="shared" si="17"/>
        <v>731.951129211403</v>
      </c>
      <c r="BO13" s="15" t="s">
        <v>34</v>
      </c>
      <c r="BP13" s="13">
        <v>0.06041666666666667</v>
      </c>
      <c r="BQ13" s="13">
        <v>0.11751157407407407</v>
      </c>
      <c r="BR13" s="16">
        <f t="shared" si="18"/>
        <v>0.05709490740740741</v>
      </c>
      <c r="BS13" s="17"/>
      <c r="BT13" s="12">
        <f t="shared" si="19"/>
        <v>460.5716602473139</v>
      </c>
      <c r="BV13" s="15" t="s">
        <v>151</v>
      </c>
      <c r="BW13" s="13">
        <v>0.04305555555555556</v>
      </c>
      <c r="BX13" s="13">
        <v>0.08638888888888889</v>
      </c>
      <c r="BY13" s="16">
        <f t="shared" si="20"/>
        <v>0.04333333333333333</v>
      </c>
      <c r="BZ13" s="17"/>
      <c r="CA13" s="12">
        <f t="shared" si="21"/>
        <v>735.5769230769231</v>
      </c>
      <c r="CC13" s="15" t="s">
        <v>225</v>
      </c>
      <c r="CD13" s="13">
        <v>0.04224537037037037</v>
      </c>
      <c r="CE13" s="13">
        <v>0.06805555555555555</v>
      </c>
      <c r="CF13" s="16">
        <f t="shared" si="22"/>
        <v>0.02581018518518518</v>
      </c>
      <c r="CG13" s="17"/>
      <c r="CH13" s="63">
        <f t="shared" si="23"/>
        <v>830.4932735426015</v>
      </c>
    </row>
    <row r="14" spans="2:86" ht="12.75">
      <c r="B14" s="7" t="s">
        <v>168</v>
      </c>
      <c r="D14" s="15" t="s">
        <v>34</v>
      </c>
      <c r="E14" s="13">
        <v>0.034375</v>
      </c>
      <c r="F14" s="13">
        <v>0.07520833333333334</v>
      </c>
      <c r="G14" s="16">
        <f t="shared" si="0"/>
        <v>0.04083333333333333</v>
      </c>
      <c r="H14" s="17"/>
      <c r="I14" s="18">
        <f t="shared" si="1"/>
        <v>595.2380952380951</v>
      </c>
      <c r="K14" s="15" t="s">
        <v>150</v>
      </c>
      <c r="L14" s="13">
        <v>0.3743055555555555</v>
      </c>
      <c r="M14" s="13">
        <v>0.416875</v>
      </c>
      <c r="N14" s="16">
        <f t="shared" si="2"/>
        <v>0.04256944444444449</v>
      </c>
      <c r="O14" s="17"/>
      <c r="P14" s="18">
        <f t="shared" si="3"/>
        <v>657.1506253398571</v>
      </c>
      <c r="R14" s="15" t="s">
        <v>150</v>
      </c>
      <c r="S14" s="13">
        <v>0.06597222222222222</v>
      </c>
      <c r="T14" s="13">
        <v>0.10987268518518518</v>
      </c>
      <c r="U14" s="16">
        <f t="shared" si="4"/>
        <v>0.04390046296296296</v>
      </c>
      <c r="V14" s="17"/>
      <c r="W14" s="18">
        <f t="shared" si="5"/>
        <v>601.1073029264435</v>
      </c>
      <c r="Y14" s="41" t="s">
        <v>196</v>
      </c>
      <c r="Z14" s="40">
        <v>0.10347222222222223</v>
      </c>
      <c r="AA14" s="13">
        <v>0.14752314814814815</v>
      </c>
      <c r="AB14" s="16">
        <f t="shared" si="6"/>
        <v>0.044050925925925924</v>
      </c>
      <c r="AC14" s="19"/>
      <c r="AD14" s="12">
        <f t="shared" si="7"/>
        <v>642.9322122963741</v>
      </c>
      <c r="AF14" s="15" t="s">
        <v>145</v>
      </c>
      <c r="AG14" s="13">
        <v>0.07708333333333334</v>
      </c>
      <c r="AH14" s="13">
        <v>0.1115625</v>
      </c>
      <c r="AI14" s="16">
        <f t="shared" si="8"/>
        <v>0.03447916666666666</v>
      </c>
      <c r="AJ14" s="17"/>
      <c r="AK14" s="12">
        <f t="shared" si="9"/>
        <v>681.1010406176574</v>
      </c>
      <c r="AM14" s="15" t="s">
        <v>145</v>
      </c>
      <c r="AN14" s="13">
        <v>0.052083333333333336</v>
      </c>
      <c r="AO14" s="13">
        <v>0.09695601851851852</v>
      </c>
      <c r="AP14" s="16">
        <f t="shared" si="10"/>
        <v>0.04487268518518519</v>
      </c>
      <c r="AQ14" s="17"/>
      <c r="AR14" s="12">
        <f t="shared" si="11"/>
        <v>704.1526953830277</v>
      </c>
      <c r="AT14" s="15" t="s">
        <v>144</v>
      </c>
      <c r="AU14" s="13">
        <v>0.10208333333333335</v>
      </c>
      <c r="AV14" s="13">
        <v>0.156875</v>
      </c>
      <c r="AW14" s="16">
        <f t="shared" si="12"/>
        <v>0.05479166666666664</v>
      </c>
      <c r="AX14" s="17"/>
      <c r="AY14" s="12">
        <f t="shared" si="13"/>
        <v>688.2129277566542</v>
      </c>
      <c r="BA14" s="15" t="s">
        <v>150</v>
      </c>
      <c r="BB14" s="13">
        <v>0.13541666666666666</v>
      </c>
      <c r="BC14" s="13">
        <v>0.1765625</v>
      </c>
      <c r="BD14" s="16">
        <f t="shared" si="14"/>
        <v>0.041145833333333354</v>
      </c>
      <c r="BE14" s="13">
        <v>0.027777777777777776</v>
      </c>
      <c r="BF14" s="12">
        <f t="shared" si="15"/>
        <v>653.727144866385</v>
      </c>
      <c r="BH14" s="15" t="s">
        <v>144</v>
      </c>
      <c r="BI14" s="13">
        <v>0.06527777777777778</v>
      </c>
      <c r="BJ14" s="13">
        <v>0.09668981481481481</v>
      </c>
      <c r="BK14" s="16">
        <f t="shared" si="16"/>
        <v>0.03141203703703703</v>
      </c>
      <c r="BL14" s="17"/>
      <c r="BM14" s="12">
        <f t="shared" si="17"/>
        <v>728.4450994841562</v>
      </c>
      <c r="BO14" s="15" t="s">
        <v>152</v>
      </c>
      <c r="BP14" s="13">
        <v>0.028819444444444443</v>
      </c>
      <c r="BQ14" s="13"/>
      <c r="BR14" s="16">
        <f t="shared" si="18"/>
      </c>
      <c r="BS14" s="17"/>
      <c r="BT14" s="12">
        <f t="shared" si="19"/>
      </c>
      <c r="BV14" s="15" t="s">
        <v>144</v>
      </c>
      <c r="BW14" s="13">
        <v>0.08854166666666667</v>
      </c>
      <c r="BX14" s="13">
        <v>0.13778935185185184</v>
      </c>
      <c r="BY14" s="16">
        <f t="shared" si="20"/>
        <v>0.04924768518518517</v>
      </c>
      <c r="BZ14" s="17"/>
      <c r="CA14" s="12">
        <f t="shared" si="21"/>
        <v>647.238542890717</v>
      </c>
      <c r="CC14" s="15" t="s">
        <v>154</v>
      </c>
      <c r="CD14" s="13">
        <v>0.1</v>
      </c>
      <c r="CE14" s="13">
        <v>0.13712962962962963</v>
      </c>
      <c r="CF14" s="16">
        <f t="shared" si="22"/>
        <v>0.037129629629629624</v>
      </c>
      <c r="CG14" s="17"/>
      <c r="CH14" s="63">
        <f t="shared" si="23"/>
        <v>577.3067331670827</v>
      </c>
    </row>
    <row r="15" spans="2:86" ht="12.75">
      <c r="B15" s="7" t="s">
        <v>208</v>
      </c>
      <c r="D15" s="15" t="s">
        <v>144</v>
      </c>
      <c r="E15" s="13">
        <v>0.026041666666666668</v>
      </c>
      <c r="F15" s="13">
        <v>0.07119212962962963</v>
      </c>
      <c r="G15" s="16">
        <f t="shared" si="0"/>
        <v>0.04515046296296296</v>
      </c>
      <c r="H15" s="17"/>
      <c r="I15" s="18">
        <f t="shared" si="1"/>
        <v>538.3235067931299</v>
      </c>
      <c r="K15" s="15" t="s">
        <v>144</v>
      </c>
      <c r="L15" s="13">
        <v>0.2826388888888889</v>
      </c>
      <c r="M15" s="13">
        <v>0.33068287037037036</v>
      </c>
      <c r="N15" s="16">
        <f t="shared" si="2"/>
        <v>0.04804398148148148</v>
      </c>
      <c r="O15" s="48"/>
      <c r="P15" s="18">
        <f t="shared" si="3"/>
        <v>582.2693326909172</v>
      </c>
      <c r="R15" s="15" t="s">
        <v>144</v>
      </c>
      <c r="S15" s="13">
        <v>0.02326388888888889</v>
      </c>
      <c r="T15" s="13">
        <v>0.06793981481481481</v>
      </c>
      <c r="U15" s="16">
        <f t="shared" si="4"/>
        <v>0.044675925925925924</v>
      </c>
      <c r="V15" s="37"/>
      <c r="W15" s="18">
        <f t="shared" si="5"/>
        <v>590.6735751295337</v>
      </c>
      <c r="Y15" s="41" t="s">
        <v>154</v>
      </c>
      <c r="Z15" s="40">
        <v>0.1013888888888889</v>
      </c>
      <c r="AA15" s="13">
        <v>0.14722222222222223</v>
      </c>
      <c r="AB15" s="16">
        <f t="shared" si="6"/>
        <v>0.04583333333333332</v>
      </c>
      <c r="AC15" s="19"/>
      <c r="AD15" s="12">
        <f t="shared" si="7"/>
        <v>617.929292929293</v>
      </c>
      <c r="AF15" s="15" t="s">
        <v>32</v>
      </c>
      <c r="AG15" s="13">
        <v>0.08680555555555557</v>
      </c>
      <c r="AH15" s="13">
        <v>0.12190972222222222</v>
      </c>
      <c r="AI15" s="16">
        <f t="shared" si="8"/>
        <v>0.03510416666666666</v>
      </c>
      <c r="AJ15" s="17"/>
      <c r="AK15" s="12">
        <f t="shared" si="9"/>
        <v>668.9746125947912</v>
      </c>
      <c r="AM15" s="15" t="s">
        <v>150</v>
      </c>
      <c r="AN15" s="13">
        <v>0.1076388888888889</v>
      </c>
      <c r="AO15" s="13">
        <v>0.15253472222222222</v>
      </c>
      <c r="AP15" s="16">
        <f t="shared" si="10"/>
        <v>0.04489583333333333</v>
      </c>
      <c r="AQ15" s="17"/>
      <c r="AR15" s="12">
        <f t="shared" si="11"/>
        <v>703.7896365042534</v>
      </c>
      <c r="AT15" s="15" t="s">
        <v>168</v>
      </c>
      <c r="AU15" s="13">
        <v>0.09340277777777778</v>
      </c>
      <c r="AV15" s="13">
        <v>0.15069444444444444</v>
      </c>
      <c r="AW15" s="16">
        <f t="shared" si="12"/>
        <v>0.05729166666666666</v>
      </c>
      <c r="AX15" s="17"/>
      <c r="AY15" s="12">
        <f t="shared" si="13"/>
        <v>658.1818181818181</v>
      </c>
      <c r="BA15" s="15"/>
      <c r="BB15" s="13"/>
      <c r="BC15" s="13"/>
      <c r="BD15" s="16">
        <f aca="true" t="shared" si="24" ref="BD15:BD50">IF(BC15&lt;&gt;"",BC15-BB15,"")</f>
      </c>
      <c r="BE15" s="17"/>
      <c r="BF15" s="12">
        <f aca="true" t="shared" si="25" ref="BF15:BF50">IF(BD15&lt;&gt;"",($BD$51/BD15)*1000,"")</f>
      </c>
      <c r="BH15" s="15" t="s">
        <v>34</v>
      </c>
      <c r="BI15" s="13">
        <v>0.05555555555555555</v>
      </c>
      <c r="BJ15" s="13">
        <v>0.09032407407407407</v>
      </c>
      <c r="BK15" s="16">
        <f t="shared" si="16"/>
        <v>0.03476851851851852</v>
      </c>
      <c r="BL15" s="17"/>
      <c r="BM15" s="12">
        <f t="shared" si="17"/>
        <v>658.1225033288947</v>
      </c>
      <c r="BO15" s="15" t="s">
        <v>148</v>
      </c>
      <c r="BP15" s="13">
        <v>0.09583333333333333</v>
      </c>
      <c r="BQ15" s="13"/>
      <c r="BR15" s="16">
        <f t="shared" si="18"/>
      </c>
      <c r="BS15" s="17"/>
      <c r="BT15" s="12">
        <f t="shared" si="19"/>
      </c>
      <c r="BV15" s="15" t="s">
        <v>225</v>
      </c>
      <c r="BW15" s="13">
        <v>0.013888888888888888</v>
      </c>
      <c r="BX15" s="13">
        <v>0.06541666666666666</v>
      </c>
      <c r="BY15" s="16">
        <f t="shared" si="20"/>
        <v>0.051527777777777777</v>
      </c>
      <c r="BZ15" s="17"/>
      <c r="CA15" s="12">
        <f t="shared" si="21"/>
        <v>618.5983827493262</v>
      </c>
      <c r="CC15" s="15" t="s">
        <v>152</v>
      </c>
      <c r="CD15" s="13">
        <v>0.030555555555555555</v>
      </c>
      <c r="CE15" s="13"/>
      <c r="CF15" s="16">
        <f t="shared" si="22"/>
      </c>
      <c r="CG15" s="17"/>
      <c r="CH15" s="63">
        <f t="shared" si="23"/>
      </c>
    </row>
    <row r="16" spans="2:86" ht="12.75">
      <c r="B16" s="7" t="s">
        <v>197</v>
      </c>
      <c r="D16" s="15" t="s">
        <v>151</v>
      </c>
      <c r="E16" s="13">
        <v>0.09027777777777778</v>
      </c>
      <c r="F16" s="13">
        <v>0.1357523148148148</v>
      </c>
      <c r="G16" s="16">
        <f t="shared" si="0"/>
        <v>0.045474537037037036</v>
      </c>
      <c r="H16" s="17"/>
      <c r="I16" s="18">
        <f t="shared" si="1"/>
        <v>534.4871468567065</v>
      </c>
      <c r="K16" s="15" t="s">
        <v>152</v>
      </c>
      <c r="L16" s="13">
        <v>0.3277777777777778</v>
      </c>
      <c r="M16" s="13">
        <v>0.3759953703703704</v>
      </c>
      <c r="N16" s="16">
        <f t="shared" si="2"/>
        <v>0.04821759259259262</v>
      </c>
      <c r="O16" s="33"/>
      <c r="P16" s="18">
        <f t="shared" si="3"/>
        <v>580.1728276524234</v>
      </c>
      <c r="R16" s="15" t="s">
        <v>166</v>
      </c>
      <c r="S16" s="13">
        <v>0.005208333333333333</v>
      </c>
      <c r="T16" s="13">
        <v>0.08844907407407408</v>
      </c>
      <c r="U16" s="16">
        <f t="shared" si="4"/>
        <v>0.08324074074074075</v>
      </c>
      <c r="V16" s="17"/>
      <c r="W16" s="18">
        <f t="shared" si="5"/>
        <v>317.01890989988874</v>
      </c>
      <c r="Y16" s="41" t="s">
        <v>150</v>
      </c>
      <c r="Z16" s="40">
        <v>0.10034722222222221</v>
      </c>
      <c r="AA16" s="13">
        <v>0.14732638888888888</v>
      </c>
      <c r="AB16" s="16">
        <f t="shared" si="6"/>
        <v>0.04697916666666667</v>
      </c>
      <c r="AC16" s="19"/>
      <c r="AD16" s="12">
        <f t="shared" si="7"/>
        <v>602.8578467602856</v>
      </c>
      <c r="AF16" s="15" t="s">
        <v>144</v>
      </c>
      <c r="AG16" s="13">
        <v>0.07430555555555556</v>
      </c>
      <c r="AH16" s="13">
        <v>0.11180555555555556</v>
      </c>
      <c r="AI16" s="16">
        <f t="shared" si="8"/>
        <v>0.037500000000000006</v>
      </c>
      <c r="AJ16" s="17"/>
      <c r="AK16" s="12">
        <f t="shared" si="9"/>
        <v>626.2345679012348</v>
      </c>
      <c r="AM16" s="15" t="s">
        <v>144</v>
      </c>
      <c r="AN16" s="13">
        <v>0.08611111111111112</v>
      </c>
      <c r="AO16" s="13">
        <v>0.1328125</v>
      </c>
      <c r="AP16" s="16">
        <f t="shared" si="10"/>
        <v>0.046701388888888876</v>
      </c>
      <c r="AQ16" s="17"/>
      <c r="AR16" s="12">
        <f t="shared" si="11"/>
        <v>676.5799256505575</v>
      </c>
      <c r="AT16" s="15" t="s">
        <v>34</v>
      </c>
      <c r="AU16" s="13">
        <v>0.11319444444444444</v>
      </c>
      <c r="AV16" s="13">
        <v>0.19552083333333334</v>
      </c>
      <c r="AW16" s="16">
        <f t="shared" si="12"/>
        <v>0.0823263888888889</v>
      </c>
      <c r="AX16" s="17"/>
      <c r="AY16" s="12">
        <f t="shared" si="13"/>
        <v>458.03458456347516</v>
      </c>
      <c r="BA16" s="15"/>
      <c r="BB16" s="13"/>
      <c r="BC16" s="13"/>
      <c r="BD16" s="16">
        <f t="shared" si="24"/>
      </c>
      <c r="BE16" s="17"/>
      <c r="BF16" s="12">
        <f t="shared" si="25"/>
      </c>
      <c r="BH16" s="15" t="s">
        <v>154</v>
      </c>
      <c r="BI16" s="13">
        <v>0.09583333333333333</v>
      </c>
      <c r="BJ16" s="13">
        <v>0.1317361111111111</v>
      </c>
      <c r="BK16" s="16">
        <f t="shared" si="16"/>
        <v>0.03590277777777778</v>
      </c>
      <c r="BL16" s="17"/>
      <c r="BM16" s="12">
        <f t="shared" si="17"/>
        <v>637.3307543520308</v>
      </c>
      <c r="BO16" s="15"/>
      <c r="BP16" s="13"/>
      <c r="BQ16" s="13"/>
      <c r="BR16" s="16">
        <f aca="true" t="shared" si="26" ref="BR16:BR50">IF(BQ16&lt;&gt;"",BQ16-BP16,"")</f>
      </c>
      <c r="BS16" s="17"/>
      <c r="BT16" s="12">
        <f aca="true" t="shared" si="27" ref="BT16:BT50">IF(BR16&lt;&gt;"",($BR$51/BR16)*1000,"")</f>
      </c>
      <c r="BV16" s="15"/>
      <c r="BW16" s="13"/>
      <c r="BX16" s="13"/>
      <c r="BY16" s="16">
        <f aca="true" t="shared" si="28" ref="BY16:BY50">IF(BX16&lt;&gt;"",BX16-BW16,"")</f>
      </c>
      <c r="BZ16" s="17"/>
      <c r="CA16" s="12">
        <f aca="true" t="shared" si="29" ref="CA16:CA50">IF(BY16&lt;&gt;"",($BY$51/BY16)*1000,"")</f>
      </c>
      <c r="CC16" s="15"/>
      <c r="CD16" s="13"/>
      <c r="CE16" s="13"/>
      <c r="CF16" s="16">
        <f aca="true" t="shared" si="30" ref="CF16:CF50">IF(CE16&lt;&gt;"",CE16-CD16,"")</f>
      </c>
      <c r="CG16" s="17"/>
      <c r="CH16" s="12">
        <f aca="true" t="shared" si="31" ref="CH16:CH49">IF(CF16&lt;&gt;"",($CF$51/CF16)*1000,"")</f>
      </c>
    </row>
    <row r="17" spans="2:86" ht="12.75">
      <c r="B17" s="7" t="s">
        <v>147</v>
      </c>
      <c r="D17" s="23" t="s">
        <v>147</v>
      </c>
      <c r="E17" s="13">
        <v>0.04513888888888889</v>
      </c>
      <c r="F17" s="13">
        <v>0.09563657407407407</v>
      </c>
      <c r="G17" s="16">
        <f t="shared" si="0"/>
        <v>0.05049768518518518</v>
      </c>
      <c r="H17" s="17"/>
      <c r="I17" s="18">
        <f t="shared" si="1"/>
        <v>481.32019252807703</v>
      </c>
      <c r="K17" s="15" t="s">
        <v>197</v>
      </c>
      <c r="L17" s="13">
        <v>0.34027777777777773</v>
      </c>
      <c r="M17" s="13"/>
      <c r="N17" s="16">
        <f t="shared" si="2"/>
      </c>
      <c r="O17" s="50" t="s">
        <v>184</v>
      </c>
      <c r="P17" s="18">
        <f t="shared" si="3"/>
      </c>
      <c r="R17" s="15" t="s">
        <v>165</v>
      </c>
      <c r="S17" s="13">
        <v>0.004861111111111111</v>
      </c>
      <c r="T17" s="13">
        <v>0.08844907407407408</v>
      </c>
      <c r="U17" s="16">
        <f t="shared" si="4"/>
        <v>0.08358796296296298</v>
      </c>
      <c r="V17" s="37"/>
      <c r="W17" s="18">
        <f t="shared" si="5"/>
        <v>315.7020216006646</v>
      </c>
      <c r="Y17" s="39" t="s">
        <v>144</v>
      </c>
      <c r="Z17" s="40">
        <v>0.027083333333333334</v>
      </c>
      <c r="AA17" s="13">
        <v>0.07931712962962963</v>
      </c>
      <c r="AB17" s="16">
        <f t="shared" si="6"/>
        <v>0.05223379629629629</v>
      </c>
      <c r="AC17" s="19"/>
      <c r="AD17" s="12">
        <f t="shared" si="7"/>
        <v>542.2113893197429</v>
      </c>
      <c r="AF17" s="15" t="s">
        <v>33</v>
      </c>
      <c r="AG17" s="13">
        <v>0.03298611111111111</v>
      </c>
      <c r="AH17" s="13">
        <v>0.0716087962962963</v>
      </c>
      <c r="AI17" s="16">
        <f t="shared" si="8"/>
        <v>0.038622685185185184</v>
      </c>
      <c r="AJ17" s="17"/>
      <c r="AK17" s="12">
        <f t="shared" si="9"/>
        <v>608.0311657177109</v>
      </c>
      <c r="AM17" s="15" t="s">
        <v>34</v>
      </c>
      <c r="AN17" s="13">
        <v>0.1361111111111111</v>
      </c>
      <c r="AO17" s="13">
        <v>0.18778935185185186</v>
      </c>
      <c r="AP17" s="16">
        <f t="shared" si="10"/>
        <v>0.05167824074074076</v>
      </c>
      <c r="AQ17" s="17"/>
      <c r="AR17" s="12">
        <f t="shared" si="11"/>
        <v>611.422172452407</v>
      </c>
      <c r="AT17" s="15" t="s">
        <v>150</v>
      </c>
      <c r="AU17" s="13">
        <v>0.12708333333333333</v>
      </c>
      <c r="AV17" s="13">
        <v>0.21056712962962965</v>
      </c>
      <c r="AW17" s="16">
        <f t="shared" si="12"/>
        <v>0.08348379629629632</v>
      </c>
      <c r="AX17" s="17"/>
      <c r="AY17" s="12">
        <f t="shared" si="13"/>
        <v>451.68445861638685</v>
      </c>
      <c r="BA17" s="15"/>
      <c r="BB17" s="13"/>
      <c r="BC17" s="13"/>
      <c r="BD17" s="16">
        <f t="shared" si="24"/>
      </c>
      <c r="BE17" s="17"/>
      <c r="BF17" s="12">
        <f t="shared" si="25"/>
      </c>
      <c r="BH17" s="15" t="s">
        <v>151</v>
      </c>
      <c r="BI17" s="13">
        <v>0.10625</v>
      </c>
      <c r="BJ17" s="13">
        <v>0.14628472222222222</v>
      </c>
      <c r="BK17" s="16">
        <f t="shared" si="16"/>
        <v>0.04003472222222222</v>
      </c>
      <c r="BL17" s="17"/>
      <c r="BM17" s="12">
        <f t="shared" si="17"/>
        <v>571.5524718126626</v>
      </c>
      <c r="BO17" s="15"/>
      <c r="BP17" s="13"/>
      <c r="BQ17" s="13"/>
      <c r="BR17" s="16">
        <f t="shared" si="26"/>
      </c>
      <c r="BS17" s="17"/>
      <c r="BT17" s="12">
        <f t="shared" si="27"/>
      </c>
      <c r="BV17" s="15"/>
      <c r="BW17" s="13"/>
      <c r="BX17" s="13"/>
      <c r="BY17" s="16">
        <f t="shared" si="28"/>
      </c>
      <c r="BZ17" s="17"/>
      <c r="CA17" s="12">
        <f t="shared" si="29"/>
      </c>
      <c r="CC17" s="15"/>
      <c r="CD17" s="13"/>
      <c r="CE17" s="13"/>
      <c r="CF17" s="16">
        <f t="shared" si="30"/>
      </c>
      <c r="CG17" s="17"/>
      <c r="CH17" s="12">
        <f t="shared" si="31"/>
      </c>
    </row>
    <row r="18" spans="2:86" ht="12.75">
      <c r="B18" s="7" t="s">
        <v>205</v>
      </c>
      <c r="D18" s="41" t="s">
        <v>152</v>
      </c>
      <c r="E18" s="40">
        <v>0.09131944444444445</v>
      </c>
      <c r="F18" s="13">
        <v>0.14538194444444444</v>
      </c>
      <c r="G18" s="16">
        <f t="shared" si="0"/>
        <v>0.054062499999999986</v>
      </c>
      <c r="H18" s="17"/>
      <c r="I18" s="18">
        <f t="shared" si="1"/>
        <v>449.5825305073861</v>
      </c>
      <c r="K18" s="15"/>
      <c r="L18" s="13"/>
      <c r="M18" s="13"/>
      <c r="N18" s="16">
        <f aca="true" t="shared" si="32" ref="N18:N50">IF(M18&lt;&gt;"",M18-L18,"")</f>
      </c>
      <c r="O18" s="17"/>
      <c r="P18" s="18">
        <f aca="true" t="shared" si="33" ref="P18:P50">IF(N18&lt;&gt;"",($N$51/N18)*1000,"")</f>
      </c>
      <c r="R18" s="15" t="s">
        <v>152</v>
      </c>
      <c r="S18" s="13">
        <v>0.036111111111111115</v>
      </c>
      <c r="T18" s="13"/>
      <c r="U18" s="16">
        <f t="shared" si="4"/>
      </c>
      <c r="V18" s="17" t="s">
        <v>184</v>
      </c>
      <c r="W18" s="18">
        <f t="shared" si="5"/>
      </c>
      <c r="Y18" s="39" t="s">
        <v>146</v>
      </c>
      <c r="Z18" s="40">
        <v>0.06770833333333333</v>
      </c>
      <c r="AA18" s="13">
        <v>0.12230324074074074</v>
      </c>
      <c r="AB18" s="16">
        <f t="shared" si="6"/>
        <v>0.05459490740740741</v>
      </c>
      <c r="AC18" s="17"/>
      <c r="AD18" s="12">
        <f t="shared" si="7"/>
        <v>518.7619249523001</v>
      </c>
      <c r="AF18" s="15" t="s">
        <v>34</v>
      </c>
      <c r="AG18" s="13">
        <v>0.10347222222222223</v>
      </c>
      <c r="AH18" s="13">
        <v>0.14238425925925927</v>
      </c>
      <c r="AI18" s="16">
        <f t="shared" si="8"/>
        <v>0.03891203703703704</v>
      </c>
      <c r="AJ18" s="17"/>
      <c r="AK18" s="12">
        <f t="shared" si="9"/>
        <v>603.5098155859611</v>
      </c>
      <c r="AM18" s="15" t="s">
        <v>167</v>
      </c>
      <c r="AN18" s="13">
        <v>0.08715277777777779</v>
      </c>
      <c r="AO18" s="13">
        <v>0.14017361111111112</v>
      </c>
      <c r="AP18" s="16">
        <f t="shared" si="10"/>
        <v>0.053020833333333336</v>
      </c>
      <c r="AQ18" s="17"/>
      <c r="AR18" s="12">
        <f t="shared" si="11"/>
        <v>595.9397511460377</v>
      </c>
      <c r="AT18" s="15" t="s">
        <v>154</v>
      </c>
      <c r="AU18" s="13">
        <v>0.09722222222222222</v>
      </c>
      <c r="AV18" s="13"/>
      <c r="AW18" s="16">
        <f t="shared" si="12"/>
      </c>
      <c r="AX18" s="17" t="s">
        <v>215</v>
      </c>
      <c r="AY18" s="12">
        <f t="shared" si="13"/>
      </c>
      <c r="BA18" s="15"/>
      <c r="BB18" s="13"/>
      <c r="BC18" s="13"/>
      <c r="BD18" s="16">
        <f t="shared" si="24"/>
      </c>
      <c r="BE18" s="17"/>
      <c r="BF18" s="12">
        <f t="shared" si="25"/>
      </c>
      <c r="BH18" s="15" t="s">
        <v>225</v>
      </c>
      <c r="BI18" s="13">
        <v>0.03958333333333333</v>
      </c>
      <c r="BJ18" s="13">
        <v>0.08233796296296296</v>
      </c>
      <c r="BK18" s="16">
        <f t="shared" si="16"/>
        <v>0.04275462962962963</v>
      </c>
      <c r="BL18" s="17"/>
      <c r="BM18" s="12">
        <f t="shared" si="17"/>
        <v>535.1922035733621</v>
      </c>
      <c r="BO18" s="15"/>
      <c r="BP18" s="13"/>
      <c r="BQ18" s="13"/>
      <c r="BR18" s="16">
        <f t="shared" si="26"/>
      </c>
      <c r="BS18" s="17"/>
      <c r="BT18" s="12">
        <f t="shared" si="27"/>
      </c>
      <c r="BV18" s="15"/>
      <c r="BW18" s="13"/>
      <c r="BX18" s="13"/>
      <c r="BY18" s="16">
        <f t="shared" si="28"/>
      </c>
      <c r="BZ18" s="17"/>
      <c r="CA18" s="12">
        <f t="shared" si="29"/>
      </c>
      <c r="CC18" s="15"/>
      <c r="CD18" s="13"/>
      <c r="CE18" s="13"/>
      <c r="CF18" s="16">
        <f t="shared" si="30"/>
      </c>
      <c r="CG18" s="17"/>
      <c r="CH18" s="12">
        <f t="shared" si="31"/>
      </c>
    </row>
    <row r="19" spans="2:86" ht="12.75">
      <c r="B19" s="7" t="s">
        <v>206</v>
      </c>
      <c r="D19" s="39" t="s">
        <v>150</v>
      </c>
      <c r="E19" s="40">
        <v>0.078125</v>
      </c>
      <c r="F19" s="13">
        <v>0.13358796296296296</v>
      </c>
      <c r="G19" s="16">
        <f t="shared" si="0"/>
        <v>0.055462962962962964</v>
      </c>
      <c r="H19" s="17"/>
      <c r="I19" s="18">
        <f t="shared" si="1"/>
        <v>438.2303839732887</v>
      </c>
      <c r="K19" s="15"/>
      <c r="L19" s="13"/>
      <c r="M19" s="13"/>
      <c r="N19" s="16">
        <f t="shared" si="32"/>
      </c>
      <c r="O19" s="17"/>
      <c r="P19" s="18">
        <f t="shared" si="33"/>
      </c>
      <c r="R19" s="15" t="s">
        <v>168</v>
      </c>
      <c r="S19" s="13"/>
      <c r="T19" s="13"/>
      <c r="U19" s="16">
        <f t="shared" si="4"/>
      </c>
      <c r="V19" s="17" t="s">
        <v>169</v>
      </c>
      <c r="W19" s="18">
        <f t="shared" si="5"/>
      </c>
      <c r="Y19" s="39" t="s">
        <v>152</v>
      </c>
      <c r="Z19" s="40">
        <v>0.07083333333333333</v>
      </c>
      <c r="AA19" s="13">
        <v>0.12944444444444445</v>
      </c>
      <c r="AB19" s="16">
        <f t="shared" si="6"/>
        <v>0.058611111111111114</v>
      </c>
      <c r="AC19" s="35"/>
      <c r="AD19" s="12">
        <f t="shared" si="7"/>
        <v>483.2148499210109</v>
      </c>
      <c r="AF19" s="15" t="s">
        <v>152</v>
      </c>
      <c r="AG19" s="13">
        <v>0.011805555555555555</v>
      </c>
      <c r="AH19" s="13">
        <v>0.05101851851851852</v>
      </c>
      <c r="AI19" s="16">
        <f t="shared" si="8"/>
        <v>0.03921296296296296</v>
      </c>
      <c r="AJ19" s="17"/>
      <c r="AK19" s="12">
        <f t="shared" si="9"/>
        <v>598.87839433294</v>
      </c>
      <c r="AM19" s="15"/>
      <c r="AN19" s="13"/>
      <c r="AO19" s="13"/>
      <c r="AP19" s="16">
        <f t="shared" si="10"/>
      </c>
      <c r="AQ19" s="17"/>
      <c r="AR19" s="12">
        <f t="shared" si="11"/>
      </c>
      <c r="AT19" s="15"/>
      <c r="AU19" s="13"/>
      <c r="AV19" s="13"/>
      <c r="AW19" s="16">
        <f aca="true" t="shared" si="34" ref="AW19:AW50">IF(AV19&lt;&gt;"",AV19-AU19,"")</f>
      </c>
      <c r="AX19" s="17"/>
      <c r="AY19" s="12">
        <f aca="true" t="shared" si="35" ref="AY19:AY50">IF(AW19&lt;&gt;"",($AW$51/AW19)*1000,"")</f>
      </c>
      <c r="BA19" s="15"/>
      <c r="BB19" s="13"/>
      <c r="BC19" s="13"/>
      <c r="BD19" s="16">
        <f t="shared" si="24"/>
      </c>
      <c r="BE19" s="17"/>
      <c r="BF19" s="12">
        <f t="shared" si="25"/>
      </c>
      <c r="BH19" s="15" t="s">
        <v>152</v>
      </c>
      <c r="BI19" s="13">
        <v>0.04340277777777778</v>
      </c>
      <c r="BJ19" s="13">
        <v>0.09039351851851851</v>
      </c>
      <c r="BK19" s="16">
        <f t="shared" si="16"/>
        <v>0.04699074074074073</v>
      </c>
      <c r="BL19" s="17"/>
      <c r="BM19" s="12">
        <f t="shared" si="17"/>
        <v>486.9458128078818</v>
      </c>
      <c r="BO19" s="15"/>
      <c r="BP19" s="13"/>
      <c r="BQ19" s="13"/>
      <c r="BR19" s="16">
        <f t="shared" si="26"/>
      </c>
      <c r="BS19" s="17"/>
      <c r="BT19" s="12">
        <f t="shared" si="27"/>
      </c>
      <c r="BV19" s="15"/>
      <c r="BW19" s="13"/>
      <c r="BX19" s="13"/>
      <c r="BY19" s="16">
        <f t="shared" si="28"/>
      </c>
      <c r="BZ19" s="17"/>
      <c r="CA19" s="12">
        <f t="shared" si="29"/>
      </c>
      <c r="CC19" s="15"/>
      <c r="CD19" s="13"/>
      <c r="CE19" s="13"/>
      <c r="CF19" s="16">
        <f t="shared" si="30"/>
      </c>
      <c r="CG19" s="17"/>
      <c r="CH19" s="12">
        <f t="shared" si="31"/>
      </c>
    </row>
    <row r="20" spans="2:86" ht="12.75">
      <c r="B20" s="7" t="s">
        <v>33</v>
      </c>
      <c r="D20" s="15"/>
      <c r="E20" s="13"/>
      <c r="F20" s="13"/>
      <c r="G20" s="16">
        <f aca="true" t="shared" si="36" ref="G20:G50">IF(F20&lt;&gt;"",F20-E20,"")</f>
      </c>
      <c r="H20" s="17"/>
      <c r="I20" s="18">
        <f aca="true" t="shared" si="37" ref="I20:I50">IF(G20&lt;&gt;"",($G$51/G20)*1000,"")</f>
      </c>
      <c r="K20" s="15"/>
      <c r="L20" s="13"/>
      <c r="M20" s="13"/>
      <c r="N20" s="16">
        <f t="shared" si="32"/>
      </c>
      <c r="O20" s="17"/>
      <c r="P20" s="18">
        <f t="shared" si="33"/>
      </c>
      <c r="R20" s="15"/>
      <c r="S20" s="13"/>
      <c r="T20" s="13"/>
      <c r="U20" s="16">
        <f aca="true" t="shared" si="38" ref="U20:U50">IF(T20&lt;&gt;"",T20-S20,"")</f>
      </c>
      <c r="V20" s="17"/>
      <c r="W20" s="18">
        <f aca="true" t="shared" si="39" ref="W20:W50">IF(U20&lt;&gt;"",($U$51/U20)*1000,"")</f>
      </c>
      <c r="Y20" s="39" t="s">
        <v>167</v>
      </c>
      <c r="Z20" s="40">
        <v>0.026041666666666668</v>
      </c>
      <c r="AA20" s="13">
        <v>0.09851851851851852</v>
      </c>
      <c r="AB20" s="16">
        <f t="shared" si="6"/>
        <v>0.07247685185185185</v>
      </c>
      <c r="AC20" s="19"/>
      <c r="AD20" s="12">
        <f>IF(AB20&lt;&gt;"",($AB$51/AB20)*1000,"")</f>
        <v>390.76972213350365</v>
      </c>
      <c r="AF20" s="15" t="s">
        <v>205</v>
      </c>
      <c r="AG20" s="13">
        <v>0.030208333333333334</v>
      </c>
      <c r="AH20" s="13">
        <v>0.06982638888888888</v>
      </c>
      <c r="AI20" s="16">
        <f t="shared" si="8"/>
        <v>0.039618055555555545</v>
      </c>
      <c r="AJ20" s="17"/>
      <c r="AK20" s="12">
        <f t="shared" si="9"/>
        <v>592.7548933683908</v>
      </c>
      <c r="AM20" s="15"/>
      <c r="AN20" s="13"/>
      <c r="AO20" s="13"/>
      <c r="AP20" s="16">
        <f t="shared" si="10"/>
      </c>
      <c r="AQ20" s="17"/>
      <c r="AR20" s="12">
        <f t="shared" si="11"/>
      </c>
      <c r="AT20" s="15"/>
      <c r="AU20" s="13"/>
      <c r="AV20" s="13"/>
      <c r="AW20" s="16">
        <f t="shared" si="34"/>
      </c>
      <c r="AX20" s="17"/>
      <c r="AY20" s="12">
        <f t="shared" si="35"/>
      </c>
      <c r="BA20" s="15"/>
      <c r="BB20" s="13"/>
      <c r="BC20" s="13"/>
      <c r="BD20" s="16">
        <f t="shared" si="24"/>
      </c>
      <c r="BE20" s="17"/>
      <c r="BF20" s="12">
        <f t="shared" si="25"/>
      </c>
      <c r="BH20" s="15"/>
      <c r="BI20" s="13"/>
      <c r="BJ20" s="13"/>
      <c r="BK20" s="16">
        <f aca="true" t="shared" si="40" ref="BK20:BK50">IF(BJ20&lt;&gt;"",BJ20-BI20,"")</f>
      </c>
      <c r="BL20" s="17"/>
      <c r="BM20" s="12">
        <f aca="true" t="shared" si="41" ref="BM20:BM50">IF(BK20&lt;&gt;"",($BK$51/BK20)*1000,"")</f>
      </c>
      <c r="BO20" s="15"/>
      <c r="BP20" s="13"/>
      <c r="BQ20" s="13"/>
      <c r="BR20" s="16">
        <f t="shared" si="26"/>
      </c>
      <c r="BS20" s="17"/>
      <c r="BT20" s="12">
        <f t="shared" si="27"/>
      </c>
      <c r="BV20" s="15"/>
      <c r="BW20" s="13"/>
      <c r="BX20" s="13"/>
      <c r="BY20" s="16">
        <f t="shared" si="28"/>
      </c>
      <c r="BZ20" s="17"/>
      <c r="CA20" s="12">
        <f t="shared" si="29"/>
      </c>
      <c r="CC20" s="15"/>
      <c r="CD20" s="13"/>
      <c r="CE20" s="13"/>
      <c r="CF20" s="16">
        <f t="shared" si="30"/>
      </c>
      <c r="CG20" s="17"/>
      <c r="CH20" s="12">
        <f t="shared" si="31"/>
      </c>
    </row>
    <row r="21" spans="2:86" ht="12.75">
      <c r="B21" s="7" t="s">
        <v>166</v>
      </c>
      <c r="D21" s="20"/>
      <c r="E21" s="13"/>
      <c r="F21" s="13"/>
      <c r="G21" s="21">
        <f t="shared" si="36"/>
      </c>
      <c r="I21" s="18">
        <f t="shared" si="37"/>
      </c>
      <c r="K21" s="15"/>
      <c r="L21" s="13"/>
      <c r="M21" s="13"/>
      <c r="N21" s="16">
        <f t="shared" si="32"/>
      </c>
      <c r="O21" s="17"/>
      <c r="P21" s="18">
        <f t="shared" si="33"/>
      </c>
      <c r="R21" s="20"/>
      <c r="S21" s="13"/>
      <c r="T21" s="13"/>
      <c r="U21" s="21">
        <f t="shared" si="38"/>
      </c>
      <c r="V21" s="17"/>
      <c r="W21" s="18">
        <f t="shared" si="39"/>
      </c>
      <c r="Y21" s="49"/>
      <c r="Z21" s="13"/>
      <c r="AA21" s="13"/>
      <c r="AB21" s="21">
        <f t="shared" si="6"/>
      </c>
      <c r="AC21" s="19"/>
      <c r="AD21" s="12">
        <f t="shared" si="7"/>
      </c>
      <c r="AF21" s="20" t="s">
        <v>150</v>
      </c>
      <c r="AG21" s="13">
        <v>0.11944444444444445</v>
      </c>
      <c r="AH21" s="13">
        <v>0.16188657407407406</v>
      </c>
      <c r="AI21" s="54">
        <f t="shared" si="8"/>
        <v>0.04244212962962961</v>
      </c>
      <c r="AJ21" s="17"/>
      <c r="AK21" s="12">
        <f t="shared" si="9"/>
        <v>553.3133351513504</v>
      </c>
      <c r="AM21" s="20"/>
      <c r="AN21" s="13"/>
      <c r="AO21" s="13"/>
      <c r="AP21" s="21">
        <f t="shared" si="10"/>
      </c>
      <c r="AQ21" s="17"/>
      <c r="AR21" s="12">
        <f t="shared" si="11"/>
      </c>
      <c r="AT21" s="20"/>
      <c r="AU21" s="13"/>
      <c r="AV21" s="13"/>
      <c r="AW21" s="21">
        <f t="shared" si="34"/>
      </c>
      <c r="AX21" s="17"/>
      <c r="AY21" s="12">
        <f t="shared" si="35"/>
      </c>
      <c r="BA21" s="20"/>
      <c r="BB21" s="13"/>
      <c r="BC21" s="13"/>
      <c r="BD21" s="21">
        <f t="shared" si="24"/>
      </c>
      <c r="BE21" s="17"/>
      <c r="BF21" s="12">
        <f t="shared" si="25"/>
      </c>
      <c r="BH21" s="20"/>
      <c r="BI21" s="13"/>
      <c r="BJ21" s="13"/>
      <c r="BK21" s="21">
        <f t="shared" si="40"/>
      </c>
      <c r="BL21" s="17"/>
      <c r="BM21" s="12">
        <f t="shared" si="41"/>
      </c>
      <c r="BO21" s="20"/>
      <c r="BP21" s="13"/>
      <c r="BQ21" s="13"/>
      <c r="BR21" s="21">
        <f t="shared" si="26"/>
      </c>
      <c r="BS21" s="17"/>
      <c r="BT21" s="12">
        <f t="shared" si="27"/>
      </c>
      <c r="BV21" s="20"/>
      <c r="BW21" s="13"/>
      <c r="BX21" s="13"/>
      <c r="BY21" s="21">
        <f t="shared" si="28"/>
      </c>
      <c r="BZ21" s="17"/>
      <c r="CA21" s="12">
        <f t="shared" si="29"/>
      </c>
      <c r="CC21" s="20"/>
      <c r="CD21" s="13"/>
      <c r="CE21" s="13"/>
      <c r="CF21" s="21">
        <f t="shared" si="30"/>
      </c>
      <c r="CG21" s="17"/>
      <c r="CH21" s="12">
        <f t="shared" si="31"/>
      </c>
    </row>
    <row r="22" spans="2:86" ht="12.75">
      <c r="B22" s="7" t="s">
        <v>196</v>
      </c>
      <c r="D22" s="15"/>
      <c r="E22" s="13"/>
      <c r="F22" s="13"/>
      <c r="G22" s="22">
        <f t="shared" si="36"/>
      </c>
      <c r="H22" s="17"/>
      <c r="I22" s="18">
        <f t="shared" si="37"/>
      </c>
      <c r="K22" s="15"/>
      <c r="L22" s="13"/>
      <c r="M22" s="19"/>
      <c r="N22" s="22">
        <f t="shared" si="32"/>
      </c>
      <c r="O22" s="17"/>
      <c r="P22" s="18">
        <f t="shared" si="33"/>
      </c>
      <c r="R22" s="15"/>
      <c r="S22" s="13"/>
      <c r="T22" s="19"/>
      <c r="U22" s="22">
        <f t="shared" si="38"/>
      </c>
      <c r="V22" s="17"/>
      <c r="W22" s="18">
        <f t="shared" si="39"/>
      </c>
      <c r="Y22" s="15"/>
      <c r="Z22" s="13"/>
      <c r="AA22" s="13"/>
      <c r="AB22" s="22">
        <f t="shared" si="6"/>
      </c>
      <c r="AC22" s="19"/>
      <c r="AD22" s="12">
        <f t="shared" si="7"/>
      </c>
      <c r="AF22" s="15"/>
      <c r="AG22" s="13"/>
      <c r="AH22" s="19"/>
      <c r="AI22" s="22">
        <f t="shared" si="8"/>
      </c>
      <c r="AJ22" s="17"/>
      <c r="AK22" s="12">
        <f t="shared" si="9"/>
      </c>
      <c r="AM22" s="15"/>
      <c r="AN22" s="13"/>
      <c r="AO22" s="19"/>
      <c r="AP22" s="22">
        <f t="shared" si="10"/>
      </c>
      <c r="AQ22" s="17"/>
      <c r="AR22" s="12">
        <f t="shared" si="11"/>
      </c>
      <c r="AT22" s="15"/>
      <c r="AU22" s="13"/>
      <c r="AV22" s="19"/>
      <c r="AW22" s="22">
        <f t="shared" si="34"/>
      </c>
      <c r="AX22" s="17"/>
      <c r="AY22" s="12">
        <f t="shared" si="35"/>
      </c>
      <c r="BA22" s="15"/>
      <c r="BB22" s="13"/>
      <c r="BC22" s="19"/>
      <c r="BD22" s="22">
        <f t="shared" si="24"/>
      </c>
      <c r="BE22" s="17"/>
      <c r="BF22" s="12">
        <f t="shared" si="25"/>
      </c>
      <c r="BH22" s="15"/>
      <c r="BI22" s="13"/>
      <c r="BJ22" s="19"/>
      <c r="BK22" s="22">
        <f t="shared" si="40"/>
      </c>
      <c r="BL22" s="17"/>
      <c r="BM22" s="12">
        <f t="shared" si="41"/>
      </c>
      <c r="BO22" s="15"/>
      <c r="BP22" s="13"/>
      <c r="BQ22" s="19"/>
      <c r="BR22" s="22">
        <f t="shared" si="26"/>
      </c>
      <c r="BS22" s="17"/>
      <c r="BT22" s="12">
        <f t="shared" si="27"/>
      </c>
      <c r="BV22" s="15"/>
      <c r="BW22" s="13"/>
      <c r="BX22" s="19"/>
      <c r="BY22" s="22">
        <f t="shared" si="28"/>
      </c>
      <c r="BZ22" s="17"/>
      <c r="CA22" s="12">
        <f t="shared" si="29"/>
      </c>
      <c r="CC22" s="15"/>
      <c r="CD22" s="13"/>
      <c r="CE22" s="19"/>
      <c r="CF22" s="22">
        <f t="shared" si="30"/>
      </c>
      <c r="CG22" s="17"/>
      <c r="CH22" s="12">
        <f t="shared" si="31"/>
      </c>
    </row>
    <row r="23" spans="2:86" ht="12.75">
      <c r="B23" s="7" t="s">
        <v>165</v>
      </c>
      <c r="D23" s="15"/>
      <c r="E23" s="13"/>
      <c r="F23" s="13"/>
      <c r="G23" s="22">
        <f t="shared" si="36"/>
      </c>
      <c r="H23" s="17"/>
      <c r="I23" s="18">
        <f t="shared" si="37"/>
      </c>
      <c r="K23" s="15"/>
      <c r="L23" s="13"/>
      <c r="M23" s="13"/>
      <c r="N23" s="22">
        <f t="shared" si="32"/>
      </c>
      <c r="O23" s="17"/>
      <c r="P23" s="18">
        <f t="shared" si="33"/>
      </c>
      <c r="R23" s="15"/>
      <c r="S23" s="13"/>
      <c r="T23" s="13"/>
      <c r="U23" s="22">
        <f t="shared" si="38"/>
      </c>
      <c r="V23" s="17"/>
      <c r="W23" s="18">
        <f t="shared" si="39"/>
      </c>
      <c r="Y23" s="15"/>
      <c r="Z23" s="19"/>
      <c r="AA23" s="19"/>
      <c r="AB23" s="22">
        <f t="shared" si="6"/>
      </c>
      <c r="AC23" s="19"/>
      <c r="AD23" s="12">
        <f t="shared" si="7"/>
      </c>
      <c r="AF23" s="15"/>
      <c r="AG23" s="13"/>
      <c r="AH23" s="13"/>
      <c r="AI23" s="22">
        <f t="shared" si="8"/>
      </c>
      <c r="AJ23" s="17"/>
      <c r="AK23" s="12">
        <f t="shared" si="9"/>
      </c>
      <c r="AM23" s="15"/>
      <c r="AN23" s="13"/>
      <c r="AO23" s="13"/>
      <c r="AP23" s="22">
        <f t="shared" si="10"/>
      </c>
      <c r="AQ23" s="17"/>
      <c r="AR23" s="12">
        <f t="shared" si="11"/>
      </c>
      <c r="AT23" s="15"/>
      <c r="AU23" s="13"/>
      <c r="AV23" s="13"/>
      <c r="AW23" s="22">
        <f t="shared" si="34"/>
      </c>
      <c r="AX23" s="17"/>
      <c r="AY23" s="12">
        <f t="shared" si="35"/>
      </c>
      <c r="BA23" s="15"/>
      <c r="BB23" s="13"/>
      <c r="BC23" s="13"/>
      <c r="BD23" s="22">
        <f t="shared" si="24"/>
      </c>
      <c r="BE23" s="17"/>
      <c r="BF23" s="12">
        <f t="shared" si="25"/>
      </c>
      <c r="BH23" s="15"/>
      <c r="BI23" s="13"/>
      <c r="BJ23" s="13"/>
      <c r="BK23" s="22">
        <f t="shared" si="40"/>
      </c>
      <c r="BL23" s="17"/>
      <c r="BM23" s="12">
        <f t="shared" si="41"/>
      </c>
      <c r="BO23" s="15"/>
      <c r="BP23" s="13"/>
      <c r="BQ23" s="13"/>
      <c r="BR23" s="22">
        <f t="shared" si="26"/>
      </c>
      <c r="BS23" s="17"/>
      <c r="BT23" s="12">
        <f t="shared" si="27"/>
      </c>
      <c r="BV23" s="15"/>
      <c r="BW23" s="13"/>
      <c r="BX23" s="13"/>
      <c r="BY23" s="22">
        <f t="shared" si="28"/>
      </c>
      <c r="BZ23" s="17"/>
      <c r="CA23" s="12">
        <f t="shared" si="29"/>
      </c>
      <c r="CC23" s="15"/>
      <c r="CD23" s="13"/>
      <c r="CE23" s="13"/>
      <c r="CF23" s="22">
        <f t="shared" si="30"/>
      </c>
      <c r="CG23" s="17"/>
      <c r="CH23" s="12">
        <f t="shared" si="31"/>
      </c>
    </row>
    <row r="24" spans="2:86" ht="12.75">
      <c r="B24" s="7" t="s">
        <v>35</v>
      </c>
      <c r="D24" s="15"/>
      <c r="E24" s="13"/>
      <c r="F24" s="13"/>
      <c r="G24" s="22">
        <f t="shared" si="36"/>
      </c>
      <c r="H24" s="17"/>
      <c r="I24" s="18">
        <f t="shared" si="37"/>
      </c>
      <c r="K24" s="15"/>
      <c r="L24" s="19"/>
      <c r="M24" s="19"/>
      <c r="N24" s="22">
        <f t="shared" si="32"/>
      </c>
      <c r="O24" s="17"/>
      <c r="P24" s="18">
        <f t="shared" si="33"/>
      </c>
      <c r="R24" s="15"/>
      <c r="S24" s="19"/>
      <c r="T24" s="19"/>
      <c r="U24" s="22">
        <f t="shared" si="38"/>
      </c>
      <c r="V24" s="17"/>
      <c r="W24" s="18">
        <f t="shared" si="39"/>
      </c>
      <c r="Y24" s="15"/>
      <c r="Z24" s="19"/>
      <c r="AA24" s="19"/>
      <c r="AB24" s="22">
        <f t="shared" si="6"/>
      </c>
      <c r="AC24" s="19"/>
      <c r="AD24" s="12">
        <f t="shared" si="7"/>
      </c>
      <c r="AF24" s="15"/>
      <c r="AG24" s="19"/>
      <c r="AH24" s="19"/>
      <c r="AI24" s="22">
        <f t="shared" si="8"/>
      </c>
      <c r="AJ24" s="17"/>
      <c r="AK24" s="12">
        <f t="shared" si="9"/>
      </c>
      <c r="AM24" s="15"/>
      <c r="AN24" s="19"/>
      <c r="AO24" s="19"/>
      <c r="AP24" s="22">
        <f t="shared" si="10"/>
      </c>
      <c r="AQ24" s="17"/>
      <c r="AR24" s="12">
        <f t="shared" si="11"/>
      </c>
      <c r="AT24" s="15"/>
      <c r="AU24" s="19"/>
      <c r="AV24" s="19"/>
      <c r="AW24" s="22">
        <f t="shared" si="34"/>
      </c>
      <c r="AX24" s="17"/>
      <c r="AY24" s="12">
        <f t="shared" si="35"/>
      </c>
      <c r="BA24" s="15"/>
      <c r="BB24" s="19"/>
      <c r="BC24" s="19"/>
      <c r="BD24" s="22">
        <f t="shared" si="24"/>
      </c>
      <c r="BE24" s="17"/>
      <c r="BF24" s="12">
        <f t="shared" si="25"/>
      </c>
      <c r="BH24" s="15"/>
      <c r="BI24" s="19"/>
      <c r="BJ24" s="19"/>
      <c r="BK24" s="22">
        <f t="shared" si="40"/>
      </c>
      <c r="BL24" s="17"/>
      <c r="BM24" s="12">
        <f t="shared" si="41"/>
      </c>
      <c r="BO24" s="15"/>
      <c r="BP24" s="19"/>
      <c r="BQ24" s="19"/>
      <c r="BR24" s="22">
        <f t="shared" si="26"/>
      </c>
      <c r="BS24" s="17"/>
      <c r="BT24" s="12">
        <f t="shared" si="27"/>
      </c>
      <c r="BV24" s="15"/>
      <c r="BW24" s="19"/>
      <c r="BX24" s="19"/>
      <c r="BY24" s="22">
        <f t="shared" si="28"/>
      </c>
      <c r="BZ24" s="17"/>
      <c r="CA24" s="12">
        <f t="shared" si="29"/>
      </c>
      <c r="CC24" s="15"/>
      <c r="CD24" s="19"/>
      <c r="CE24" s="19"/>
      <c r="CF24" s="22">
        <f t="shared" si="30"/>
      </c>
      <c r="CG24" s="17"/>
      <c r="CH24" s="12">
        <f t="shared" si="31"/>
      </c>
    </row>
    <row r="25" spans="2:86" ht="12.75">
      <c r="B25" s="7" t="s">
        <v>146</v>
      </c>
      <c r="D25" s="15"/>
      <c r="E25" s="13"/>
      <c r="F25" s="13"/>
      <c r="G25" s="22">
        <f t="shared" si="36"/>
      </c>
      <c r="H25" s="17"/>
      <c r="I25" s="18">
        <f t="shared" si="37"/>
      </c>
      <c r="K25" s="15"/>
      <c r="L25" s="19"/>
      <c r="M25" s="19"/>
      <c r="N25" s="22">
        <f t="shared" si="32"/>
      </c>
      <c r="O25" s="17"/>
      <c r="P25" s="18">
        <f t="shared" si="33"/>
      </c>
      <c r="R25" s="15"/>
      <c r="S25" s="19"/>
      <c r="T25" s="19"/>
      <c r="U25" s="22">
        <f t="shared" si="38"/>
      </c>
      <c r="V25" s="17"/>
      <c r="W25" s="18">
        <f t="shared" si="39"/>
      </c>
      <c r="Y25" s="15"/>
      <c r="Z25" s="13"/>
      <c r="AA25" s="13"/>
      <c r="AB25" s="22">
        <f t="shared" si="6"/>
      </c>
      <c r="AC25" s="19"/>
      <c r="AD25" s="12">
        <f t="shared" si="7"/>
      </c>
      <c r="AF25" s="15"/>
      <c r="AG25" s="19"/>
      <c r="AH25" s="19"/>
      <c r="AI25" s="22">
        <f t="shared" si="8"/>
      </c>
      <c r="AJ25" s="17"/>
      <c r="AK25" s="12">
        <f t="shared" si="9"/>
      </c>
      <c r="AM25" s="15"/>
      <c r="AN25" s="19"/>
      <c r="AO25" s="19"/>
      <c r="AP25" s="22">
        <f t="shared" si="10"/>
      </c>
      <c r="AQ25" s="17"/>
      <c r="AR25" s="12">
        <f t="shared" si="11"/>
      </c>
      <c r="AT25" s="15"/>
      <c r="AU25" s="19"/>
      <c r="AV25" s="19"/>
      <c r="AW25" s="22">
        <f t="shared" si="34"/>
      </c>
      <c r="AX25" s="17"/>
      <c r="AY25" s="12">
        <f t="shared" si="35"/>
      </c>
      <c r="BA25" s="15"/>
      <c r="BB25" s="19"/>
      <c r="BC25" s="19"/>
      <c r="BD25" s="22">
        <f t="shared" si="24"/>
      </c>
      <c r="BE25" s="17"/>
      <c r="BF25" s="12">
        <f t="shared" si="25"/>
      </c>
      <c r="BH25" s="15"/>
      <c r="BI25" s="19"/>
      <c r="BJ25" s="19"/>
      <c r="BK25" s="22">
        <f t="shared" si="40"/>
      </c>
      <c r="BL25" s="17"/>
      <c r="BM25" s="12">
        <f t="shared" si="41"/>
      </c>
      <c r="BO25" s="15"/>
      <c r="BP25" s="19"/>
      <c r="BQ25" s="19"/>
      <c r="BR25" s="22">
        <f t="shared" si="26"/>
      </c>
      <c r="BS25" s="17"/>
      <c r="BT25" s="12">
        <f t="shared" si="27"/>
      </c>
      <c r="BV25" s="15"/>
      <c r="BW25" s="19"/>
      <c r="BX25" s="19"/>
      <c r="BY25" s="22">
        <f t="shared" si="28"/>
      </c>
      <c r="BZ25" s="17"/>
      <c r="CA25" s="12">
        <f t="shared" si="29"/>
      </c>
      <c r="CC25" s="15"/>
      <c r="CD25" s="19"/>
      <c r="CE25" s="19"/>
      <c r="CF25" s="22">
        <f t="shared" si="30"/>
      </c>
      <c r="CG25" s="17"/>
      <c r="CH25" s="12">
        <f t="shared" si="31"/>
      </c>
    </row>
    <row r="26" spans="2:86" ht="12.75">
      <c r="B26" s="7" t="s">
        <v>227</v>
      </c>
      <c r="D26" s="15"/>
      <c r="E26" s="13"/>
      <c r="F26" s="13"/>
      <c r="G26" s="22">
        <f t="shared" si="36"/>
      </c>
      <c r="H26" s="17"/>
      <c r="I26" s="18">
        <f t="shared" si="37"/>
      </c>
      <c r="K26" s="15"/>
      <c r="L26" s="19"/>
      <c r="M26" s="19"/>
      <c r="N26" s="22">
        <f t="shared" si="32"/>
      </c>
      <c r="O26" s="17"/>
      <c r="P26" s="18">
        <f t="shared" si="33"/>
      </c>
      <c r="R26" s="15"/>
      <c r="S26" s="19"/>
      <c r="T26" s="19"/>
      <c r="U26" s="22">
        <f t="shared" si="38"/>
      </c>
      <c r="V26" s="17"/>
      <c r="W26" s="18">
        <f t="shared" si="39"/>
      </c>
      <c r="Y26" s="15"/>
      <c r="Z26" s="19"/>
      <c r="AA26" s="19"/>
      <c r="AB26" s="22">
        <f t="shared" si="6"/>
      </c>
      <c r="AC26" s="19"/>
      <c r="AD26" s="12">
        <f t="shared" si="7"/>
      </c>
      <c r="AF26" s="15"/>
      <c r="AG26" s="19"/>
      <c r="AH26" s="19"/>
      <c r="AI26" s="22">
        <f t="shared" si="8"/>
      </c>
      <c r="AJ26" s="17"/>
      <c r="AK26" s="12">
        <f t="shared" si="9"/>
      </c>
      <c r="AM26" s="15"/>
      <c r="AN26" s="19"/>
      <c r="AO26" s="19"/>
      <c r="AP26" s="22">
        <f t="shared" si="10"/>
      </c>
      <c r="AQ26" s="17"/>
      <c r="AR26" s="12">
        <f t="shared" si="11"/>
      </c>
      <c r="AT26" s="15"/>
      <c r="AU26" s="19"/>
      <c r="AV26" s="19"/>
      <c r="AW26" s="22">
        <f t="shared" si="34"/>
      </c>
      <c r="AX26" s="17"/>
      <c r="AY26" s="12">
        <f t="shared" si="35"/>
      </c>
      <c r="BA26" s="15"/>
      <c r="BB26" s="19"/>
      <c r="BC26" s="19"/>
      <c r="BD26" s="22">
        <f t="shared" si="24"/>
      </c>
      <c r="BE26" s="17"/>
      <c r="BF26" s="12">
        <f t="shared" si="25"/>
      </c>
      <c r="BH26" s="15"/>
      <c r="BI26" s="19"/>
      <c r="BJ26" s="19"/>
      <c r="BK26" s="22">
        <f t="shared" si="40"/>
      </c>
      <c r="BL26" s="17"/>
      <c r="BM26" s="12">
        <f t="shared" si="41"/>
      </c>
      <c r="BO26" s="15"/>
      <c r="BP26" s="19"/>
      <c r="BQ26" s="19"/>
      <c r="BR26" s="22">
        <f t="shared" si="26"/>
      </c>
      <c r="BS26" s="17"/>
      <c r="BT26" s="12">
        <f t="shared" si="27"/>
      </c>
      <c r="BV26" s="15"/>
      <c r="BW26" s="19"/>
      <c r="BX26" s="19"/>
      <c r="BY26" s="22">
        <f t="shared" si="28"/>
      </c>
      <c r="BZ26" s="17"/>
      <c r="CA26" s="12">
        <f t="shared" si="29"/>
      </c>
      <c r="CC26" s="15"/>
      <c r="CD26" s="19"/>
      <c r="CE26" s="19"/>
      <c r="CF26" s="22">
        <f t="shared" si="30"/>
      </c>
      <c r="CG26" s="17"/>
      <c r="CH26" s="12">
        <f t="shared" si="31"/>
      </c>
    </row>
    <row r="27" spans="2:86" ht="12.75">
      <c r="B27" s="7" t="s">
        <v>225</v>
      </c>
      <c r="D27" s="15"/>
      <c r="E27" s="19"/>
      <c r="F27" s="19"/>
      <c r="G27" s="22">
        <f t="shared" si="36"/>
      </c>
      <c r="H27" s="17"/>
      <c r="I27" s="18">
        <f t="shared" si="37"/>
      </c>
      <c r="K27" s="15"/>
      <c r="L27" s="19"/>
      <c r="M27" s="19"/>
      <c r="N27" s="22">
        <f t="shared" si="32"/>
      </c>
      <c r="O27" s="17"/>
      <c r="P27" s="18">
        <f t="shared" si="33"/>
      </c>
      <c r="R27" s="15"/>
      <c r="S27" s="19"/>
      <c r="T27" s="19"/>
      <c r="U27" s="22">
        <f t="shared" si="38"/>
      </c>
      <c r="V27" s="17"/>
      <c r="W27" s="18">
        <f t="shared" si="39"/>
      </c>
      <c r="Y27" s="15"/>
      <c r="Z27" s="19"/>
      <c r="AA27" s="19"/>
      <c r="AB27" s="22">
        <f t="shared" si="6"/>
      </c>
      <c r="AC27" s="19"/>
      <c r="AD27" s="12">
        <f t="shared" si="7"/>
      </c>
      <c r="AF27" s="15"/>
      <c r="AG27" s="19"/>
      <c r="AH27" s="19"/>
      <c r="AI27" s="22">
        <f t="shared" si="8"/>
      </c>
      <c r="AJ27" s="17"/>
      <c r="AK27" s="12">
        <f t="shared" si="9"/>
      </c>
      <c r="AM27" s="15"/>
      <c r="AN27" s="19"/>
      <c r="AO27" s="19"/>
      <c r="AP27" s="22">
        <f t="shared" si="10"/>
      </c>
      <c r="AQ27" s="17"/>
      <c r="AR27" s="12">
        <f t="shared" si="11"/>
      </c>
      <c r="AT27" s="15"/>
      <c r="AU27" s="19"/>
      <c r="AV27" s="19"/>
      <c r="AW27" s="22">
        <f t="shared" si="34"/>
      </c>
      <c r="AX27" s="17"/>
      <c r="AY27" s="12">
        <f t="shared" si="35"/>
      </c>
      <c r="BA27" s="15"/>
      <c r="BB27" s="19"/>
      <c r="BC27" s="19"/>
      <c r="BD27" s="22">
        <f t="shared" si="24"/>
      </c>
      <c r="BE27" s="17"/>
      <c r="BF27" s="12">
        <f t="shared" si="25"/>
      </c>
      <c r="BH27" s="15"/>
      <c r="BI27" s="19"/>
      <c r="BJ27" s="19"/>
      <c r="BK27" s="22">
        <f t="shared" si="40"/>
      </c>
      <c r="BL27" s="17"/>
      <c r="BM27" s="12">
        <f t="shared" si="41"/>
      </c>
      <c r="BO27" s="15"/>
      <c r="BP27" s="19"/>
      <c r="BQ27" s="19"/>
      <c r="BR27" s="22">
        <f t="shared" si="26"/>
      </c>
      <c r="BS27" s="17"/>
      <c r="BT27" s="12">
        <f t="shared" si="27"/>
      </c>
      <c r="BV27" s="15"/>
      <c r="BW27" s="19"/>
      <c r="BX27" s="19"/>
      <c r="BY27" s="22">
        <f t="shared" si="28"/>
      </c>
      <c r="BZ27" s="17"/>
      <c r="CA27" s="12">
        <f t="shared" si="29"/>
      </c>
      <c r="CC27" s="15"/>
      <c r="CD27" s="19"/>
      <c r="CE27" s="19"/>
      <c r="CF27" s="22">
        <f t="shared" si="30"/>
      </c>
      <c r="CG27" s="17"/>
      <c r="CH27" s="12">
        <f t="shared" si="31"/>
      </c>
    </row>
    <row r="28" spans="2:86" ht="12.75">
      <c r="B28" s="7" t="s">
        <v>167</v>
      </c>
      <c r="D28" s="15"/>
      <c r="E28" s="19"/>
      <c r="F28" s="19"/>
      <c r="G28" s="22">
        <f t="shared" si="36"/>
      </c>
      <c r="H28" s="17"/>
      <c r="I28" s="18">
        <f t="shared" si="37"/>
      </c>
      <c r="K28" s="15"/>
      <c r="L28" s="19"/>
      <c r="M28" s="19"/>
      <c r="N28" s="22">
        <f t="shared" si="32"/>
      </c>
      <c r="O28" s="17"/>
      <c r="P28" s="18">
        <f t="shared" si="33"/>
      </c>
      <c r="R28" s="15"/>
      <c r="S28" s="19"/>
      <c r="T28" s="19"/>
      <c r="U28" s="22">
        <f t="shared" si="38"/>
      </c>
      <c r="V28" s="17"/>
      <c r="W28" s="18">
        <f t="shared" si="39"/>
      </c>
      <c r="Y28" s="15"/>
      <c r="Z28" s="19"/>
      <c r="AA28" s="19"/>
      <c r="AB28" s="22">
        <f t="shared" si="6"/>
      </c>
      <c r="AC28" s="19"/>
      <c r="AD28" s="12">
        <f t="shared" si="7"/>
      </c>
      <c r="AF28" s="15"/>
      <c r="AG28" s="19"/>
      <c r="AH28" s="19"/>
      <c r="AI28" s="22">
        <f t="shared" si="8"/>
      </c>
      <c r="AJ28" s="17"/>
      <c r="AK28" s="12">
        <f t="shared" si="9"/>
      </c>
      <c r="AM28" s="15"/>
      <c r="AN28" s="19"/>
      <c r="AO28" s="19"/>
      <c r="AP28" s="22">
        <f t="shared" si="10"/>
      </c>
      <c r="AQ28" s="17"/>
      <c r="AR28" s="12">
        <f t="shared" si="11"/>
      </c>
      <c r="AT28" s="15"/>
      <c r="AU28" s="19"/>
      <c r="AV28" s="19"/>
      <c r="AW28" s="22">
        <f t="shared" si="34"/>
      </c>
      <c r="AX28" s="17"/>
      <c r="AY28" s="12">
        <f t="shared" si="35"/>
      </c>
      <c r="BA28" s="15"/>
      <c r="BB28" s="19"/>
      <c r="BC28" s="19"/>
      <c r="BD28" s="22">
        <f t="shared" si="24"/>
      </c>
      <c r="BE28" s="17"/>
      <c r="BF28" s="12">
        <f t="shared" si="25"/>
      </c>
      <c r="BH28" s="15"/>
      <c r="BI28" s="19"/>
      <c r="BJ28" s="19"/>
      <c r="BK28" s="22">
        <f t="shared" si="40"/>
      </c>
      <c r="BL28" s="17"/>
      <c r="BM28" s="12">
        <f t="shared" si="41"/>
      </c>
      <c r="BO28" s="15"/>
      <c r="BP28" s="19"/>
      <c r="BQ28" s="19"/>
      <c r="BR28" s="22">
        <f t="shared" si="26"/>
      </c>
      <c r="BS28" s="17"/>
      <c r="BT28" s="12">
        <f t="shared" si="27"/>
      </c>
      <c r="BV28" s="15"/>
      <c r="BW28" s="19"/>
      <c r="BX28" s="19"/>
      <c r="BY28" s="22">
        <f t="shared" si="28"/>
      </c>
      <c r="BZ28" s="17"/>
      <c r="CA28" s="12">
        <f t="shared" si="29"/>
      </c>
      <c r="CC28" s="15"/>
      <c r="CD28" s="19"/>
      <c r="CE28" s="19"/>
      <c r="CF28" s="22">
        <f t="shared" si="30"/>
      </c>
      <c r="CG28" s="17"/>
      <c r="CH28" s="12">
        <f t="shared" si="31"/>
      </c>
    </row>
    <row r="29" spans="2:86" ht="12.75">
      <c r="B29" s="7" t="s">
        <v>34</v>
      </c>
      <c r="D29" s="15"/>
      <c r="E29" s="19"/>
      <c r="F29" s="19"/>
      <c r="G29" s="22">
        <f t="shared" si="36"/>
      </c>
      <c r="H29" s="17"/>
      <c r="I29" s="18">
        <f t="shared" si="37"/>
      </c>
      <c r="K29" s="15"/>
      <c r="L29" s="19"/>
      <c r="M29" s="19"/>
      <c r="N29" s="22">
        <f t="shared" si="32"/>
      </c>
      <c r="O29" s="17"/>
      <c r="P29" s="18">
        <f t="shared" si="33"/>
      </c>
      <c r="R29" s="15"/>
      <c r="S29" s="19"/>
      <c r="T29" s="19"/>
      <c r="U29" s="22">
        <f t="shared" si="38"/>
      </c>
      <c r="V29" s="17"/>
      <c r="W29" s="18">
        <f t="shared" si="39"/>
      </c>
      <c r="Y29" s="15"/>
      <c r="Z29" s="19"/>
      <c r="AA29" s="19"/>
      <c r="AB29" s="22">
        <f t="shared" si="6"/>
      </c>
      <c r="AC29" s="19"/>
      <c r="AD29" s="12">
        <f t="shared" si="7"/>
      </c>
      <c r="AF29" s="15"/>
      <c r="AG29" s="19"/>
      <c r="AH29" s="19"/>
      <c r="AI29" s="22">
        <f t="shared" si="8"/>
      </c>
      <c r="AJ29" s="17"/>
      <c r="AK29" s="12">
        <f t="shared" si="9"/>
      </c>
      <c r="AM29" s="15"/>
      <c r="AN29" s="19"/>
      <c r="AO29" s="19"/>
      <c r="AP29" s="22">
        <f t="shared" si="10"/>
      </c>
      <c r="AQ29" s="17"/>
      <c r="AR29" s="12">
        <f t="shared" si="11"/>
      </c>
      <c r="AT29" s="15"/>
      <c r="AU29" s="19"/>
      <c r="AV29" s="19"/>
      <c r="AW29" s="22">
        <f t="shared" si="34"/>
      </c>
      <c r="AX29" s="17"/>
      <c r="AY29" s="12">
        <f t="shared" si="35"/>
      </c>
      <c r="BA29" s="15"/>
      <c r="BB29" s="19"/>
      <c r="BC29" s="19"/>
      <c r="BD29" s="22">
        <f t="shared" si="24"/>
      </c>
      <c r="BE29" s="17"/>
      <c r="BF29" s="12">
        <f t="shared" si="25"/>
      </c>
      <c r="BH29" s="15"/>
      <c r="BI29" s="19"/>
      <c r="BJ29" s="19"/>
      <c r="BK29" s="22">
        <f t="shared" si="40"/>
      </c>
      <c r="BL29" s="17"/>
      <c r="BM29" s="12">
        <f t="shared" si="41"/>
      </c>
      <c r="BO29" s="15"/>
      <c r="BP29" s="19"/>
      <c r="BQ29" s="19"/>
      <c r="BR29" s="22">
        <f t="shared" si="26"/>
      </c>
      <c r="BS29" s="17"/>
      <c r="BT29" s="12">
        <f t="shared" si="27"/>
      </c>
      <c r="BV29" s="15"/>
      <c r="BW29" s="19"/>
      <c r="BX29" s="19"/>
      <c r="BY29" s="22">
        <f t="shared" si="28"/>
      </c>
      <c r="BZ29" s="17"/>
      <c r="CA29" s="12">
        <f t="shared" si="29"/>
      </c>
      <c r="CC29" s="15"/>
      <c r="CD29" s="19"/>
      <c r="CE29" s="19"/>
      <c r="CF29" s="22">
        <f t="shared" si="30"/>
      </c>
      <c r="CG29" s="17"/>
      <c r="CH29" s="12">
        <f t="shared" si="31"/>
      </c>
    </row>
    <row r="30" spans="2:86" ht="12.75">
      <c r="B30" s="7" t="s">
        <v>154</v>
      </c>
      <c r="D30" s="15"/>
      <c r="E30" s="19"/>
      <c r="F30" s="19"/>
      <c r="G30" s="22">
        <f t="shared" si="36"/>
      </c>
      <c r="H30" s="17"/>
      <c r="I30" s="18">
        <f t="shared" si="37"/>
      </c>
      <c r="K30" s="15"/>
      <c r="L30" s="19"/>
      <c r="M30" s="19"/>
      <c r="N30" s="22">
        <f t="shared" si="32"/>
      </c>
      <c r="O30" s="17"/>
      <c r="P30" s="18">
        <f t="shared" si="33"/>
      </c>
      <c r="R30" s="15"/>
      <c r="S30" s="19"/>
      <c r="T30" s="19"/>
      <c r="U30" s="22">
        <f t="shared" si="38"/>
      </c>
      <c r="V30" s="17"/>
      <c r="W30" s="18">
        <f t="shared" si="39"/>
      </c>
      <c r="Y30" s="15"/>
      <c r="Z30" s="19"/>
      <c r="AA30" s="19"/>
      <c r="AB30" s="22">
        <f t="shared" si="6"/>
      </c>
      <c r="AC30" s="19"/>
      <c r="AD30" s="12">
        <f t="shared" si="7"/>
      </c>
      <c r="AF30" s="15"/>
      <c r="AG30" s="19"/>
      <c r="AH30" s="19"/>
      <c r="AI30" s="22">
        <f t="shared" si="8"/>
      </c>
      <c r="AJ30" s="17"/>
      <c r="AK30" s="12">
        <f t="shared" si="9"/>
      </c>
      <c r="AM30" s="15"/>
      <c r="AN30" s="19"/>
      <c r="AO30" s="19"/>
      <c r="AP30" s="22">
        <f t="shared" si="10"/>
      </c>
      <c r="AQ30" s="17"/>
      <c r="AR30" s="12">
        <f t="shared" si="11"/>
      </c>
      <c r="AT30" s="15"/>
      <c r="AU30" s="19"/>
      <c r="AV30" s="19"/>
      <c r="AW30" s="22">
        <f t="shared" si="34"/>
      </c>
      <c r="AX30" s="17"/>
      <c r="AY30" s="12">
        <f t="shared" si="35"/>
      </c>
      <c r="BA30" s="15"/>
      <c r="BB30" s="19"/>
      <c r="BC30" s="19"/>
      <c r="BD30" s="22">
        <f t="shared" si="24"/>
      </c>
      <c r="BE30" s="17"/>
      <c r="BF30" s="12">
        <f t="shared" si="25"/>
      </c>
      <c r="BH30" s="15"/>
      <c r="BI30" s="19"/>
      <c r="BJ30" s="19"/>
      <c r="BK30" s="22">
        <f t="shared" si="40"/>
      </c>
      <c r="BL30" s="17"/>
      <c r="BM30" s="12">
        <f t="shared" si="41"/>
      </c>
      <c r="BO30" s="15"/>
      <c r="BP30" s="19"/>
      <c r="BQ30" s="19"/>
      <c r="BR30" s="22">
        <f t="shared" si="26"/>
      </c>
      <c r="BS30" s="17"/>
      <c r="BT30" s="12">
        <f t="shared" si="27"/>
      </c>
      <c r="BV30" s="15"/>
      <c r="BW30" s="19"/>
      <c r="BX30" s="19"/>
      <c r="BY30" s="22">
        <f t="shared" si="28"/>
      </c>
      <c r="BZ30" s="17"/>
      <c r="CA30" s="12">
        <f t="shared" si="29"/>
      </c>
      <c r="CC30" s="15"/>
      <c r="CD30" s="19"/>
      <c r="CE30" s="19"/>
      <c r="CF30" s="22">
        <f t="shared" si="30"/>
      </c>
      <c r="CG30" s="17"/>
      <c r="CH30" s="12">
        <f t="shared" si="31"/>
      </c>
    </row>
    <row r="31" spans="2:86" ht="12.75">
      <c r="B31" s="7" t="s">
        <v>145</v>
      </c>
      <c r="D31" s="15"/>
      <c r="E31" s="19"/>
      <c r="F31" s="19"/>
      <c r="G31" s="22">
        <f t="shared" si="36"/>
      </c>
      <c r="H31" s="17"/>
      <c r="I31" s="18">
        <f t="shared" si="37"/>
      </c>
      <c r="K31" s="15"/>
      <c r="L31" s="19"/>
      <c r="M31" s="19"/>
      <c r="N31" s="22">
        <f t="shared" si="32"/>
      </c>
      <c r="O31" s="17"/>
      <c r="P31" s="18">
        <f t="shared" si="33"/>
      </c>
      <c r="R31" s="15"/>
      <c r="S31" s="19"/>
      <c r="T31" s="19"/>
      <c r="U31" s="22">
        <f t="shared" si="38"/>
      </c>
      <c r="V31" s="17"/>
      <c r="W31" s="18">
        <f t="shared" si="39"/>
      </c>
      <c r="Y31" s="15"/>
      <c r="Z31" s="19"/>
      <c r="AA31" s="19"/>
      <c r="AB31" s="22">
        <f t="shared" si="6"/>
      </c>
      <c r="AC31" s="19"/>
      <c r="AD31" s="12">
        <f t="shared" si="7"/>
      </c>
      <c r="AF31" s="15"/>
      <c r="AG31" s="19"/>
      <c r="AH31" s="19"/>
      <c r="AI31" s="22">
        <f t="shared" si="8"/>
      </c>
      <c r="AJ31" s="17"/>
      <c r="AK31" s="12">
        <f t="shared" si="9"/>
      </c>
      <c r="AM31" s="15"/>
      <c r="AN31" s="19"/>
      <c r="AO31" s="19"/>
      <c r="AP31" s="22">
        <f t="shared" si="10"/>
      </c>
      <c r="AQ31" s="17"/>
      <c r="AR31" s="12">
        <f t="shared" si="11"/>
      </c>
      <c r="AT31" s="15"/>
      <c r="AU31" s="19"/>
      <c r="AV31" s="19"/>
      <c r="AW31" s="22">
        <f t="shared" si="34"/>
      </c>
      <c r="AX31" s="17"/>
      <c r="AY31" s="12">
        <f t="shared" si="35"/>
      </c>
      <c r="BA31" s="15"/>
      <c r="BB31" s="19"/>
      <c r="BC31" s="19"/>
      <c r="BD31" s="22">
        <f t="shared" si="24"/>
      </c>
      <c r="BE31" s="17"/>
      <c r="BF31" s="12">
        <f t="shared" si="25"/>
      </c>
      <c r="BH31" s="15"/>
      <c r="BI31" s="19"/>
      <c r="BJ31" s="19"/>
      <c r="BK31" s="22">
        <f t="shared" si="40"/>
      </c>
      <c r="BL31" s="17"/>
      <c r="BM31" s="12">
        <f t="shared" si="41"/>
      </c>
      <c r="BO31" s="15"/>
      <c r="BP31" s="19"/>
      <c r="BQ31" s="19"/>
      <c r="BR31" s="22">
        <f t="shared" si="26"/>
      </c>
      <c r="BS31" s="17"/>
      <c r="BT31" s="12">
        <f t="shared" si="27"/>
      </c>
      <c r="BV31" s="15"/>
      <c r="BW31" s="19"/>
      <c r="BX31" s="19"/>
      <c r="BY31" s="22">
        <f t="shared" si="28"/>
      </c>
      <c r="BZ31" s="17"/>
      <c r="CA31" s="12">
        <f t="shared" si="29"/>
      </c>
      <c r="CC31" s="15"/>
      <c r="CD31" s="19"/>
      <c r="CE31" s="19"/>
      <c r="CF31" s="22">
        <f t="shared" si="30"/>
      </c>
      <c r="CG31" s="17"/>
      <c r="CH31" s="12">
        <f t="shared" si="31"/>
      </c>
    </row>
    <row r="32" spans="2:86" ht="12.75">
      <c r="B32" s="7"/>
      <c r="D32" s="15"/>
      <c r="E32" s="19"/>
      <c r="F32" s="19"/>
      <c r="G32" s="22">
        <f t="shared" si="36"/>
      </c>
      <c r="H32" s="17"/>
      <c r="I32" s="18">
        <f t="shared" si="37"/>
      </c>
      <c r="K32" s="15"/>
      <c r="L32" s="19"/>
      <c r="M32" s="19"/>
      <c r="N32" s="22">
        <f t="shared" si="32"/>
      </c>
      <c r="O32" s="17"/>
      <c r="P32" s="18">
        <f t="shared" si="33"/>
      </c>
      <c r="R32" s="15"/>
      <c r="S32" s="19"/>
      <c r="T32" s="19"/>
      <c r="U32" s="22">
        <f t="shared" si="38"/>
      </c>
      <c r="V32" s="17"/>
      <c r="W32" s="18">
        <f t="shared" si="39"/>
      </c>
      <c r="Y32" s="15"/>
      <c r="Z32" s="13"/>
      <c r="AA32" s="13"/>
      <c r="AB32" s="22">
        <f t="shared" si="6"/>
      </c>
      <c r="AC32" s="19"/>
      <c r="AD32" s="12">
        <f t="shared" si="7"/>
      </c>
      <c r="AF32" s="15"/>
      <c r="AG32" s="19"/>
      <c r="AH32" s="19"/>
      <c r="AI32" s="22">
        <f t="shared" si="8"/>
      </c>
      <c r="AJ32" s="17"/>
      <c r="AK32" s="12">
        <f t="shared" si="9"/>
      </c>
      <c r="AM32" s="15"/>
      <c r="AN32" s="19"/>
      <c r="AO32" s="19"/>
      <c r="AP32" s="22">
        <f t="shared" si="10"/>
      </c>
      <c r="AQ32" s="17"/>
      <c r="AR32" s="12">
        <f t="shared" si="11"/>
      </c>
      <c r="AT32" s="15"/>
      <c r="AU32" s="19"/>
      <c r="AV32" s="19"/>
      <c r="AW32" s="22">
        <f t="shared" si="34"/>
      </c>
      <c r="AX32" s="17"/>
      <c r="AY32" s="12">
        <f t="shared" si="35"/>
      </c>
      <c r="BA32" s="15"/>
      <c r="BB32" s="19"/>
      <c r="BC32" s="19"/>
      <c r="BD32" s="22">
        <f t="shared" si="24"/>
      </c>
      <c r="BE32" s="17"/>
      <c r="BF32" s="12">
        <f t="shared" si="25"/>
      </c>
      <c r="BH32" s="15"/>
      <c r="BI32" s="19"/>
      <c r="BJ32" s="19"/>
      <c r="BK32" s="22">
        <f t="shared" si="40"/>
      </c>
      <c r="BL32" s="17"/>
      <c r="BM32" s="12">
        <f t="shared" si="41"/>
      </c>
      <c r="BO32" s="15"/>
      <c r="BP32" s="19"/>
      <c r="BQ32" s="19"/>
      <c r="BR32" s="22">
        <f t="shared" si="26"/>
      </c>
      <c r="BS32" s="17"/>
      <c r="BT32" s="12">
        <f t="shared" si="27"/>
      </c>
      <c r="BV32" s="15"/>
      <c r="BW32" s="19"/>
      <c r="BX32" s="19"/>
      <c r="BY32" s="22">
        <f t="shared" si="28"/>
      </c>
      <c r="BZ32" s="17"/>
      <c r="CA32" s="12">
        <f t="shared" si="29"/>
      </c>
      <c r="CC32" s="15"/>
      <c r="CD32" s="19"/>
      <c r="CE32" s="19"/>
      <c r="CF32" s="22">
        <f t="shared" si="30"/>
      </c>
      <c r="CG32" s="17"/>
      <c r="CH32" s="12">
        <f t="shared" si="31"/>
      </c>
    </row>
    <row r="33" spans="2:86" ht="12.75">
      <c r="B33" s="58"/>
      <c r="D33" s="15"/>
      <c r="E33" s="19"/>
      <c r="F33" s="19"/>
      <c r="G33" s="22">
        <f t="shared" si="36"/>
      </c>
      <c r="H33" s="17"/>
      <c r="I33" s="18">
        <f t="shared" si="37"/>
      </c>
      <c r="K33" s="15"/>
      <c r="L33" s="19"/>
      <c r="M33" s="19"/>
      <c r="N33" s="22">
        <f t="shared" si="32"/>
      </c>
      <c r="O33" s="17"/>
      <c r="P33" s="18">
        <f t="shared" si="33"/>
      </c>
      <c r="R33" s="15"/>
      <c r="S33" s="19"/>
      <c r="T33" s="19"/>
      <c r="U33" s="22">
        <f t="shared" si="38"/>
      </c>
      <c r="V33" s="17"/>
      <c r="W33" s="18">
        <f t="shared" si="39"/>
      </c>
      <c r="Y33" s="15"/>
      <c r="Z33" s="19"/>
      <c r="AA33" s="19"/>
      <c r="AB33" s="22">
        <f t="shared" si="6"/>
      </c>
      <c r="AC33" s="19"/>
      <c r="AD33" s="12">
        <f t="shared" si="7"/>
      </c>
      <c r="AF33" s="15"/>
      <c r="AG33" s="19"/>
      <c r="AH33" s="19"/>
      <c r="AI33" s="22">
        <f t="shared" si="8"/>
      </c>
      <c r="AJ33" s="17"/>
      <c r="AK33" s="12">
        <f t="shared" si="9"/>
      </c>
      <c r="AM33" s="15"/>
      <c r="AN33" s="19"/>
      <c r="AO33" s="19"/>
      <c r="AP33" s="22">
        <f t="shared" si="10"/>
      </c>
      <c r="AQ33" s="17"/>
      <c r="AR33" s="12">
        <f t="shared" si="11"/>
      </c>
      <c r="AT33" s="15"/>
      <c r="AU33" s="19"/>
      <c r="AV33" s="19"/>
      <c r="AW33" s="22">
        <f t="shared" si="34"/>
      </c>
      <c r="AX33" s="17"/>
      <c r="AY33" s="12">
        <f t="shared" si="35"/>
      </c>
      <c r="BA33" s="15"/>
      <c r="BB33" s="19"/>
      <c r="BC33" s="19"/>
      <c r="BD33" s="22">
        <f t="shared" si="24"/>
      </c>
      <c r="BE33" s="17"/>
      <c r="BF33" s="12">
        <f t="shared" si="25"/>
      </c>
      <c r="BH33" s="15"/>
      <c r="BI33" s="19"/>
      <c r="BJ33" s="19"/>
      <c r="BK33" s="22">
        <f t="shared" si="40"/>
      </c>
      <c r="BL33" s="17"/>
      <c r="BM33" s="12">
        <f t="shared" si="41"/>
      </c>
      <c r="BO33" s="15"/>
      <c r="BP33" s="19"/>
      <c r="BQ33" s="19"/>
      <c r="BR33" s="22">
        <f t="shared" si="26"/>
      </c>
      <c r="BS33" s="17"/>
      <c r="BT33" s="12">
        <f t="shared" si="27"/>
      </c>
      <c r="BV33" s="15"/>
      <c r="BW33" s="19"/>
      <c r="BX33" s="19"/>
      <c r="BY33" s="22">
        <f t="shared" si="28"/>
      </c>
      <c r="BZ33" s="17"/>
      <c r="CA33" s="12">
        <f t="shared" si="29"/>
      </c>
      <c r="CC33" s="15"/>
      <c r="CD33" s="19"/>
      <c r="CE33" s="19"/>
      <c r="CF33" s="22">
        <f t="shared" si="30"/>
      </c>
      <c r="CG33" s="17"/>
      <c r="CH33" s="12">
        <f t="shared" si="31"/>
      </c>
    </row>
    <row r="34" spans="2:86" ht="12.75">
      <c r="B34" s="58"/>
      <c r="D34" s="15"/>
      <c r="E34" s="19"/>
      <c r="F34" s="19"/>
      <c r="G34" s="22">
        <f t="shared" si="36"/>
      </c>
      <c r="H34" s="17"/>
      <c r="I34" s="18">
        <f t="shared" si="37"/>
      </c>
      <c r="K34" s="15"/>
      <c r="L34" s="19"/>
      <c r="M34" s="19"/>
      <c r="N34" s="22">
        <f t="shared" si="32"/>
      </c>
      <c r="O34" s="17"/>
      <c r="P34" s="18">
        <f t="shared" si="33"/>
      </c>
      <c r="R34" s="15"/>
      <c r="S34" s="19"/>
      <c r="T34" s="19"/>
      <c r="U34" s="22">
        <f t="shared" si="38"/>
      </c>
      <c r="V34" s="17"/>
      <c r="W34" s="18">
        <f t="shared" si="39"/>
      </c>
      <c r="Y34" s="15"/>
      <c r="Z34" s="19"/>
      <c r="AA34" s="19"/>
      <c r="AB34" s="22">
        <f t="shared" si="6"/>
      </c>
      <c r="AC34" s="19"/>
      <c r="AD34" s="12">
        <f t="shared" si="7"/>
      </c>
      <c r="AF34" s="15"/>
      <c r="AG34" s="19"/>
      <c r="AH34" s="19"/>
      <c r="AI34" s="22">
        <f t="shared" si="8"/>
      </c>
      <c r="AJ34" s="17"/>
      <c r="AK34" s="12">
        <f t="shared" si="9"/>
      </c>
      <c r="AM34" s="15"/>
      <c r="AN34" s="19"/>
      <c r="AO34" s="19"/>
      <c r="AP34" s="22">
        <f t="shared" si="10"/>
      </c>
      <c r="AQ34" s="17"/>
      <c r="AR34" s="12">
        <f t="shared" si="11"/>
      </c>
      <c r="AT34" s="15"/>
      <c r="AU34" s="19"/>
      <c r="AV34" s="19"/>
      <c r="AW34" s="22">
        <f t="shared" si="34"/>
      </c>
      <c r="AX34" s="17"/>
      <c r="AY34" s="12">
        <f t="shared" si="35"/>
      </c>
      <c r="BA34" s="15"/>
      <c r="BB34" s="19"/>
      <c r="BC34" s="19"/>
      <c r="BD34" s="22">
        <f t="shared" si="24"/>
      </c>
      <c r="BE34" s="17"/>
      <c r="BF34" s="12">
        <f t="shared" si="25"/>
      </c>
      <c r="BH34" s="15"/>
      <c r="BI34" s="19"/>
      <c r="BJ34" s="19"/>
      <c r="BK34" s="22">
        <f t="shared" si="40"/>
      </c>
      <c r="BL34" s="17"/>
      <c r="BM34" s="12">
        <f t="shared" si="41"/>
      </c>
      <c r="BO34" s="15"/>
      <c r="BP34" s="19"/>
      <c r="BQ34" s="19"/>
      <c r="BR34" s="22">
        <f t="shared" si="26"/>
      </c>
      <c r="BS34" s="17"/>
      <c r="BT34" s="12">
        <f t="shared" si="27"/>
      </c>
      <c r="BV34" s="15"/>
      <c r="BW34" s="19"/>
      <c r="BX34" s="19"/>
      <c r="BY34" s="22">
        <f t="shared" si="28"/>
      </c>
      <c r="BZ34" s="17"/>
      <c r="CA34" s="12">
        <f t="shared" si="29"/>
      </c>
      <c r="CC34" s="15"/>
      <c r="CD34" s="19"/>
      <c r="CE34" s="19"/>
      <c r="CF34" s="22">
        <f t="shared" si="30"/>
      </c>
      <c r="CG34" s="17"/>
      <c r="CH34" s="12">
        <f t="shared" si="31"/>
      </c>
    </row>
    <row r="35" spans="2:86" ht="12.75">
      <c r="B35" s="58"/>
      <c r="D35" s="15"/>
      <c r="E35" s="19"/>
      <c r="F35" s="19"/>
      <c r="G35" s="22">
        <f t="shared" si="36"/>
      </c>
      <c r="H35" s="17"/>
      <c r="I35" s="18">
        <f t="shared" si="37"/>
      </c>
      <c r="K35" s="15"/>
      <c r="L35" s="19"/>
      <c r="M35" s="19"/>
      <c r="N35" s="22">
        <f t="shared" si="32"/>
      </c>
      <c r="O35" s="17"/>
      <c r="P35" s="18">
        <f t="shared" si="33"/>
      </c>
      <c r="R35" s="15"/>
      <c r="S35" s="19"/>
      <c r="T35" s="19"/>
      <c r="U35" s="22">
        <f t="shared" si="38"/>
      </c>
      <c r="V35" s="17"/>
      <c r="W35" s="18">
        <f t="shared" si="39"/>
      </c>
      <c r="Y35" s="15"/>
      <c r="Z35" s="19"/>
      <c r="AA35" s="19"/>
      <c r="AB35" s="22">
        <f t="shared" si="6"/>
      </c>
      <c r="AC35" s="19"/>
      <c r="AD35" s="12">
        <f t="shared" si="7"/>
      </c>
      <c r="AF35" s="15"/>
      <c r="AG35" s="19"/>
      <c r="AH35" s="19"/>
      <c r="AI35" s="22">
        <f t="shared" si="8"/>
      </c>
      <c r="AJ35" s="17"/>
      <c r="AK35" s="12">
        <f t="shared" si="9"/>
      </c>
      <c r="AM35" s="15"/>
      <c r="AN35" s="19"/>
      <c r="AO35" s="19"/>
      <c r="AP35" s="22">
        <f t="shared" si="10"/>
      </c>
      <c r="AQ35" s="17"/>
      <c r="AR35" s="12">
        <f t="shared" si="11"/>
      </c>
      <c r="AT35" s="15"/>
      <c r="AU35" s="19"/>
      <c r="AV35" s="19"/>
      <c r="AW35" s="22">
        <f t="shared" si="34"/>
      </c>
      <c r="AX35" s="17"/>
      <c r="AY35" s="12">
        <f t="shared" si="35"/>
      </c>
      <c r="BA35" s="15"/>
      <c r="BB35" s="19"/>
      <c r="BC35" s="19"/>
      <c r="BD35" s="22">
        <f t="shared" si="24"/>
      </c>
      <c r="BE35" s="17"/>
      <c r="BF35" s="12">
        <f t="shared" si="25"/>
      </c>
      <c r="BH35" s="15"/>
      <c r="BI35" s="19"/>
      <c r="BJ35" s="19"/>
      <c r="BK35" s="22">
        <f t="shared" si="40"/>
      </c>
      <c r="BL35" s="17"/>
      <c r="BM35" s="12">
        <f t="shared" si="41"/>
      </c>
      <c r="BO35" s="15"/>
      <c r="BP35" s="19"/>
      <c r="BQ35" s="19"/>
      <c r="BR35" s="22">
        <f t="shared" si="26"/>
      </c>
      <c r="BS35" s="17"/>
      <c r="BT35" s="12">
        <f t="shared" si="27"/>
      </c>
      <c r="BV35" s="15"/>
      <c r="BW35" s="19"/>
      <c r="BX35" s="19"/>
      <c r="BY35" s="22">
        <f t="shared" si="28"/>
      </c>
      <c r="BZ35" s="17"/>
      <c r="CA35" s="12">
        <f t="shared" si="29"/>
      </c>
      <c r="CC35" s="15"/>
      <c r="CD35" s="19"/>
      <c r="CE35" s="19"/>
      <c r="CF35" s="22">
        <f t="shared" si="30"/>
      </c>
      <c r="CG35" s="17"/>
      <c r="CH35" s="12">
        <f t="shared" si="31"/>
      </c>
    </row>
    <row r="36" spans="2:86" ht="12.75">
      <c r="B36" s="58"/>
      <c r="D36" s="15"/>
      <c r="E36" s="19"/>
      <c r="F36" s="19"/>
      <c r="G36" s="22">
        <f t="shared" si="36"/>
      </c>
      <c r="H36" s="17"/>
      <c r="I36" s="18">
        <f t="shared" si="37"/>
      </c>
      <c r="K36" s="15"/>
      <c r="L36" s="19"/>
      <c r="M36" s="19"/>
      <c r="N36" s="22">
        <f t="shared" si="32"/>
      </c>
      <c r="O36" s="17"/>
      <c r="P36" s="18">
        <f t="shared" si="33"/>
      </c>
      <c r="R36" s="15"/>
      <c r="S36" s="19"/>
      <c r="T36" s="19"/>
      <c r="U36" s="22">
        <f t="shared" si="38"/>
      </c>
      <c r="V36" s="17"/>
      <c r="W36" s="18">
        <f t="shared" si="39"/>
      </c>
      <c r="Y36" s="15"/>
      <c r="Z36" s="19"/>
      <c r="AA36" s="19"/>
      <c r="AB36" s="22">
        <f t="shared" si="6"/>
      </c>
      <c r="AC36" s="19"/>
      <c r="AD36" s="12">
        <f t="shared" si="7"/>
      </c>
      <c r="AF36" s="15"/>
      <c r="AG36" s="19"/>
      <c r="AH36" s="19"/>
      <c r="AI36" s="22">
        <f t="shared" si="8"/>
      </c>
      <c r="AJ36" s="17"/>
      <c r="AK36" s="12">
        <f t="shared" si="9"/>
      </c>
      <c r="AM36" s="15"/>
      <c r="AN36" s="19"/>
      <c r="AO36" s="19"/>
      <c r="AP36" s="22">
        <f t="shared" si="10"/>
      </c>
      <c r="AQ36" s="17"/>
      <c r="AR36" s="12">
        <f t="shared" si="11"/>
      </c>
      <c r="AT36" s="15"/>
      <c r="AU36" s="19"/>
      <c r="AV36" s="19"/>
      <c r="AW36" s="22">
        <f t="shared" si="34"/>
      </c>
      <c r="AX36" s="17"/>
      <c r="AY36" s="12">
        <f t="shared" si="35"/>
      </c>
      <c r="BA36" s="15"/>
      <c r="BB36" s="19"/>
      <c r="BC36" s="19"/>
      <c r="BD36" s="22">
        <f t="shared" si="24"/>
      </c>
      <c r="BE36" s="17"/>
      <c r="BF36" s="12">
        <f t="shared" si="25"/>
      </c>
      <c r="BH36" s="15"/>
      <c r="BI36" s="19"/>
      <c r="BJ36" s="19"/>
      <c r="BK36" s="22">
        <f t="shared" si="40"/>
      </c>
      <c r="BL36" s="17"/>
      <c r="BM36" s="12">
        <f t="shared" si="41"/>
      </c>
      <c r="BO36" s="15"/>
      <c r="BP36" s="19"/>
      <c r="BQ36" s="19"/>
      <c r="BR36" s="22">
        <f t="shared" si="26"/>
      </c>
      <c r="BS36" s="17"/>
      <c r="BT36" s="12">
        <f t="shared" si="27"/>
      </c>
      <c r="BV36" s="15"/>
      <c r="BW36" s="19"/>
      <c r="BX36" s="19"/>
      <c r="BY36" s="22">
        <f t="shared" si="28"/>
      </c>
      <c r="BZ36" s="17"/>
      <c r="CA36" s="12">
        <f t="shared" si="29"/>
      </c>
      <c r="CC36" s="15"/>
      <c r="CD36" s="19"/>
      <c r="CE36" s="19"/>
      <c r="CF36" s="22">
        <f t="shared" si="30"/>
      </c>
      <c r="CG36" s="17"/>
      <c r="CH36" s="12">
        <f t="shared" si="31"/>
      </c>
    </row>
    <row r="37" spans="2:86" ht="12.75">
      <c r="B37" s="58"/>
      <c r="D37" s="15"/>
      <c r="E37" s="19"/>
      <c r="F37" s="19"/>
      <c r="G37" s="22">
        <f t="shared" si="36"/>
      </c>
      <c r="H37" s="17"/>
      <c r="I37" s="18">
        <f t="shared" si="37"/>
      </c>
      <c r="K37" s="15"/>
      <c r="L37" s="19"/>
      <c r="M37" s="19"/>
      <c r="N37" s="22">
        <f t="shared" si="32"/>
      </c>
      <c r="O37" s="17"/>
      <c r="P37" s="18">
        <f t="shared" si="33"/>
      </c>
      <c r="R37" s="15"/>
      <c r="S37" s="19"/>
      <c r="T37" s="19"/>
      <c r="U37" s="22">
        <f t="shared" si="38"/>
      </c>
      <c r="V37" s="17"/>
      <c r="W37" s="18">
        <f t="shared" si="39"/>
      </c>
      <c r="Y37" s="15"/>
      <c r="Z37" s="19"/>
      <c r="AA37" s="19"/>
      <c r="AB37" s="22">
        <f t="shared" si="6"/>
      </c>
      <c r="AC37" s="19"/>
      <c r="AD37" s="12">
        <f t="shared" si="7"/>
      </c>
      <c r="AF37" s="15"/>
      <c r="AG37" s="19"/>
      <c r="AH37" s="19"/>
      <c r="AI37" s="22">
        <f t="shared" si="8"/>
      </c>
      <c r="AJ37" s="17"/>
      <c r="AK37" s="12">
        <f t="shared" si="9"/>
      </c>
      <c r="AM37" s="15"/>
      <c r="AN37" s="19"/>
      <c r="AO37" s="19"/>
      <c r="AP37" s="22">
        <f t="shared" si="10"/>
      </c>
      <c r="AQ37" s="17"/>
      <c r="AR37" s="12">
        <f t="shared" si="11"/>
      </c>
      <c r="AT37" s="15"/>
      <c r="AU37" s="19"/>
      <c r="AV37" s="19"/>
      <c r="AW37" s="22">
        <f t="shared" si="34"/>
      </c>
      <c r="AX37" s="17"/>
      <c r="AY37" s="12">
        <f t="shared" si="35"/>
      </c>
      <c r="BA37" s="15"/>
      <c r="BB37" s="19"/>
      <c r="BC37" s="19"/>
      <c r="BD37" s="22">
        <f t="shared" si="24"/>
      </c>
      <c r="BE37" s="17"/>
      <c r="BF37" s="12">
        <f t="shared" si="25"/>
      </c>
      <c r="BH37" s="15"/>
      <c r="BI37" s="19"/>
      <c r="BJ37" s="19"/>
      <c r="BK37" s="22">
        <f t="shared" si="40"/>
      </c>
      <c r="BL37" s="17"/>
      <c r="BM37" s="12">
        <f t="shared" si="41"/>
      </c>
      <c r="BO37" s="15"/>
      <c r="BP37" s="19"/>
      <c r="BQ37" s="19"/>
      <c r="BR37" s="22">
        <f t="shared" si="26"/>
      </c>
      <c r="BS37" s="17"/>
      <c r="BT37" s="12">
        <f t="shared" si="27"/>
      </c>
      <c r="BV37" s="15"/>
      <c r="BW37" s="19"/>
      <c r="BX37" s="19"/>
      <c r="BY37" s="22">
        <f t="shared" si="28"/>
      </c>
      <c r="BZ37" s="17"/>
      <c r="CA37" s="12">
        <f t="shared" si="29"/>
      </c>
      <c r="CC37" s="15"/>
      <c r="CD37" s="19"/>
      <c r="CE37" s="19"/>
      <c r="CF37" s="22">
        <f t="shared" si="30"/>
      </c>
      <c r="CG37" s="17"/>
      <c r="CH37" s="12">
        <f t="shared" si="31"/>
      </c>
    </row>
    <row r="38" spans="2:86" ht="12.75">
      <c r="B38" s="7"/>
      <c r="D38" s="15"/>
      <c r="E38" s="19"/>
      <c r="F38" s="19"/>
      <c r="G38" s="22">
        <f t="shared" si="36"/>
      </c>
      <c r="H38" s="17"/>
      <c r="I38" s="18">
        <f t="shared" si="37"/>
      </c>
      <c r="K38" s="15"/>
      <c r="L38" s="19"/>
      <c r="M38" s="19"/>
      <c r="N38" s="22">
        <f t="shared" si="32"/>
      </c>
      <c r="O38" s="17"/>
      <c r="P38" s="18">
        <f t="shared" si="33"/>
      </c>
      <c r="R38" s="15"/>
      <c r="S38" s="19"/>
      <c r="T38" s="19"/>
      <c r="U38" s="22">
        <f t="shared" si="38"/>
      </c>
      <c r="V38" s="17"/>
      <c r="W38" s="18">
        <f t="shared" si="39"/>
      </c>
      <c r="Y38" s="15"/>
      <c r="Z38" s="19"/>
      <c r="AA38" s="19"/>
      <c r="AB38" s="22">
        <f t="shared" si="6"/>
      </c>
      <c r="AC38" s="19"/>
      <c r="AD38" s="12">
        <f t="shared" si="7"/>
      </c>
      <c r="AF38" s="15"/>
      <c r="AG38" s="19"/>
      <c r="AH38" s="19"/>
      <c r="AI38" s="22">
        <f t="shared" si="8"/>
      </c>
      <c r="AJ38" s="17"/>
      <c r="AK38" s="12">
        <f t="shared" si="9"/>
      </c>
      <c r="AM38" s="15"/>
      <c r="AN38" s="19"/>
      <c r="AO38" s="19"/>
      <c r="AP38" s="22">
        <f t="shared" si="10"/>
      </c>
      <c r="AQ38" s="17"/>
      <c r="AR38" s="12">
        <f t="shared" si="11"/>
      </c>
      <c r="AT38" s="15"/>
      <c r="AU38" s="19"/>
      <c r="AV38" s="19"/>
      <c r="AW38" s="22">
        <f t="shared" si="34"/>
      </c>
      <c r="AX38" s="17"/>
      <c r="AY38" s="12">
        <f t="shared" si="35"/>
      </c>
      <c r="BA38" s="15"/>
      <c r="BB38" s="19"/>
      <c r="BC38" s="19"/>
      <c r="BD38" s="22">
        <f t="shared" si="24"/>
      </c>
      <c r="BE38" s="17"/>
      <c r="BF38" s="12">
        <f t="shared" si="25"/>
      </c>
      <c r="BH38" s="15"/>
      <c r="BI38" s="19"/>
      <c r="BJ38" s="19"/>
      <c r="BK38" s="22">
        <f t="shared" si="40"/>
      </c>
      <c r="BL38" s="17"/>
      <c r="BM38" s="12">
        <f t="shared" si="41"/>
      </c>
      <c r="BO38" s="15"/>
      <c r="BP38" s="19"/>
      <c r="BQ38" s="19"/>
      <c r="BR38" s="22">
        <f t="shared" si="26"/>
      </c>
      <c r="BS38" s="17"/>
      <c r="BT38" s="12">
        <f t="shared" si="27"/>
      </c>
      <c r="BV38" s="15"/>
      <c r="BW38" s="19"/>
      <c r="BX38" s="19"/>
      <c r="BY38" s="22">
        <f t="shared" si="28"/>
      </c>
      <c r="BZ38" s="17"/>
      <c r="CA38" s="12">
        <f t="shared" si="29"/>
      </c>
      <c r="CC38" s="15"/>
      <c r="CD38" s="19"/>
      <c r="CE38" s="19"/>
      <c r="CF38" s="22">
        <f t="shared" si="30"/>
      </c>
      <c r="CG38" s="17"/>
      <c r="CH38" s="12">
        <f t="shared" si="31"/>
      </c>
    </row>
    <row r="39" spans="2:86" ht="12.75">
      <c r="B39" s="7"/>
      <c r="D39" s="15"/>
      <c r="E39" s="19"/>
      <c r="F39" s="19"/>
      <c r="G39" s="22">
        <f t="shared" si="36"/>
      </c>
      <c r="H39" s="17"/>
      <c r="I39" s="18">
        <f t="shared" si="37"/>
      </c>
      <c r="K39" s="15"/>
      <c r="L39" s="19"/>
      <c r="M39" s="19"/>
      <c r="N39" s="22">
        <f t="shared" si="32"/>
      </c>
      <c r="O39" s="17"/>
      <c r="P39" s="18">
        <f t="shared" si="33"/>
      </c>
      <c r="R39" s="15"/>
      <c r="S39" s="19"/>
      <c r="T39" s="19"/>
      <c r="U39" s="22">
        <f t="shared" si="38"/>
      </c>
      <c r="V39" s="17"/>
      <c r="W39" s="18">
        <f t="shared" si="39"/>
      </c>
      <c r="Y39" s="15"/>
      <c r="Z39" s="19"/>
      <c r="AA39" s="19"/>
      <c r="AB39" s="22">
        <f t="shared" si="6"/>
      </c>
      <c r="AC39" s="19"/>
      <c r="AD39" s="12">
        <f t="shared" si="7"/>
      </c>
      <c r="AF39" s="15"/>
      <c r="AG39" s="19"/>
      <c r="AH39" s="19"/>
      <c r="AI39" s="22">
        <f t="shared" si="8"/>
      </c>
      <c r="AJ39" s="17"/>
      <c r="AK39" s="12">
        <f t="shared" si="9"/>
      </c>
      <c r="AM39" s="15"/>
      <c r="AN39" s="19"/>
      <c r="AO39" s="19"/>
      <c r="AP39" s="22">
        <f t="shared" si="10"/>
      </c>
      <c r="AQ39" s="17"/>
      <c r="AR39" s="12">
        <f t="shared" si="11"/>
      </c>
      <c r="AT39" s="15"/>
      <c r="AU39" s="19"/>
      <c r="AV39" s="19"/>
      <c r="AW39" s="22">
        <f t="shared" si="34"/>
      </c>
      <c r="AX39" s="17"/>
      <c r="AY39" s="12">
        <f t="shared" si="35"/>
      </c>
      <c r="BA39" s="15"/>
      <c r="BB39" s="19"/>
      <c r="BC39" s="19"/>
      <c r="BD39" s="22">
        <f t="shared" si="24"/>
      </c>
      <c r="BE39" s="17"/>
      <c r="BF39" s="12">
        <f t="shared" si="25"/>
      </c>
      <c r="BH39" s="15"/>
      <c r="BI39" s="19"/>
      <c r="BJ39" s="19"/>
      <c r="BK39" s="22">
        <f t="shared" si="40"/>
      </c>
      <c r="BL39" s="17"/>
      <c r="BM39" s="12">
        <f t="shared" si="41"/>
      </c>
      <c r="BO39" s="15"/>
      <c r="BP39" s="19"/>
      <c r="BQ39" s="19"/>
      <c r="BR39" s="22">
        <f t="shared" si="26"/>
      </c>
      <c r="BS39" s="17"/>
      <c r="BT39" s="12">
        <f t="shared" si="27"/>
      </c>
      <c r="BV39" s="15"/>
      <c r="BW39" s="19"/>
      <c r="BX39" s="19"/>
      <c r="BY39" s="22">
        <f t="shared" si="28"/>
      </c>
      <c r="BZ39" s="17"/>
      <c r="CA39" s="12">
        <f t="shared" si="29"/>
      </c>
      <c r="CC39" s="15"/>
      <c r="CD39" s="19"/>
      <c r="CE39" s="19"/>
      <c r="CF39" s="22">
        <f t="shared" si="30"/>
      </c>
      <c r="CG39" s="17"/>
      <c r="CH39" s="12">
        <f t="shared" si="31"/>
      </c>
    </row>
    <row r="40" spans="2:86" ht="12.75">
      <c r="B40" s="7"/>
      <c r="D40" s="15"/>
      <c r="E40" s="19"/>
      <c r="F40" s="19"/>
      <c r="G40" s="22">
        <f t="shared" si="36"/>
      </c>
      <c r="H40" s="17"/>
      <c r="I40" s="18">
        <f t="shared" si="37"/>
      </c>
      <c r="K40" s="15"/>
      <c r="L40" s="19"/>
      <c r="M40" s="19"/>
      <c r="N40" s="22">
        <f t="shared" si="32"/>
      </c>
      <c r="O40" s="17"/>
      <c r="P40" s="18">
        <f t="shared" si="33"/>
      </c>
      <c r="R40" s="15"/>
      <c r="S40" s="19"/>
      <c r="T40" s="19"/>
      <c r="U40" s="22">
        <f t="shared" si="38"/>
      </c>
      <c r="V40" s="17"/>
      <c r="W40" s="18">
        <f t="shared" si="39"/>
      </c>
      <c r="Y40" s="15"/>
      <c r="Z40" s="13"/>
      <c r="AA40" s="13"/>
      <c r="AB40" s="22">
        <f t="shared" si="6"/>
      </c>
      <c r="AC40" s="19"/>
      <c r="AD40" s="12">
        <f t="shared" si="7"/>
      </c>
      <c r="AF40" s="15"/>
      <c r="AG40" s="19"/>
      <c r="AH40" s="19"/>
      <c r="AI40" s="22">
        <f t="shared" si="8"/>
      </c>
      <c r="AJ40" s="17"/>
      <c r="AK40" s="12">
        <f t="shared" si="9"/>
      </c>
      <c r="AM40" s="15"/>
      <c r="AN40" s="19"/>
      <c r="AO40" s="19"/>
      <c r="AP40" s="22">
        <f t="shared" si="10"/>
      </c>
      <c r="AQ40" s="17"/>
      <c r="AR40" s="12">
        <f t="shared" si="11"/>
      </c>
      <c r="AT40" s="15"/>
      <c r="AU40" s="19"/>
      <c r="AV40" s="19"/>
      <c r="AW40" s="22">
        <f t="shared" si="34"/>
      </c>
      <c r="AX40" s="17"/>
      <c r="AY40" s="12">
        <f t="shared" si="35"/>
      </c>
      <c r="BA40" s="15"/>
      <c r="BB40" s="19"/>
      <c r="BC40" s="19"/>
      <c r="BD40" s="22">
        <f t="shared" si="24"/>
      </c>
      <c r="BE40" s="17"/>
      <c r="BF40" s="12">
        <f t="shared" si="25"/>
      </c>
      <c r="BH40" s="15"/>
      <c r="BI40" s="19"/>
      <c r="BJ40" s="19"/>
      <c r="BK40" s="22">
        <f t="shared" si="40"/>
      </c>
      <c r="BL40" s="17"/>
      <c r="BM40" s="12">
        <f t="shared" si="41"/>
      </c>
      <c r="BO40" s="15"/>
      <c r="BP40" s="19"/>
      <c r="BQ40" s="19"/>
      <c r="BR40" s="22">
        <f t="shared" si="26"/>
      </c>
      <c r="BS40" s="17"/>
      <c r="BT40" s="12">
        <f t="shared" si="27"/>
      </c>
      <c r="BV40" s="15"/>
      <c r="BW40" s="19"/>
      <c r="BX40" s="19"/>
      <c r="BY40" s="22">
        <f t="shared" si="28"/>
      </c>
      <c r="BZ40" s="17"/>
      <c r="CA40" s="12">
        <f t="shared" si="29"/>
      </c>
      <c r="CC40" s="15"/>
      <c r="CD40" s="19"/>
      <c r="CE40" s="19"/>
      <c r="CF40" s="22">
        <f t="shared" si="30"/>
      </c>
      <c r="CG40" s="17"/>
      <c r="CH40" s="12">
        <f t="shared" si="31"/>
      </c>
    </row>
    <row r="41" spans="2:86" ht="12.75">
      <c r="B41" s="7"/>
      <c r="D41" s="15"/>
      <c r="E41" s="19"/>
      <c r="F41" s="19"/>
      <c r="G41" s="22">
        <f t="shared" si="36"/>
      </c>
      <c r="H41" s="17"/>
      <c r="I41" s="18">
        <f t="shared" si="37"/>
      </c>
      <c r="K41" s="15"/>
      <c r="L41" s="19"/>
      <c r="M41" s="19"/>
      <c r="N41" s="22">
        <f t="shared" si="32"/>
      </c>
      <c r="O41" s="17"/>
      <c r="P41" s="18">
        <f t="shared" si="33"/>
      </c>
      <c r="R41" s="15"/>
      <c r="S41" s="19"/>
      <c r="T41" s="19"/>
      <c r="U41" s="22">
        <f t="shared" si="38"/>
      </c>
      <c r="V41" s="17"/>
      <c r="W41" s="18">
        <f t="shared" si="39"/>
      </c>
      <c r="Y41" s="15"/>
      <c r="Z41" s="19"/>
      <c r="AA41" s="19"/>
      <c r="AB41" s="22">
        <f t="shared" si="6"/>
      </c>
      <c r="AC41" s="19"/>
      <c r="AD41" s="12">
        <f t="shared" si="7"/>
      </c>
      <c r="AF41" s="15"/>
      <c r="AG41" s="19"/>
      <c r="AH41" s="19"/>
      <c r="AI41" s="22">
        <f t="shared" si="8"/>
      </c>
      <c r="AJ41" s="17"/>
      <c r="AK41" s="12">
        <f t="shared" si="9"/>
      </c>
      <c r="AM41" s="15"/>
      <c r="AN41" s="19"/>
      <c r="AO41" s="19"/>
      <c r="AP41" s="22">
        <f t="shared" si="10"/>
      </c>
      <c r="AQ41" s="17"/>
      <c r="AR41" s="12">
        <f t="shared" si="11"/>
      </c>
      <c r="AT41" s="15"/>
      <c r="AU41" s="19"/>
      <c r="AV41" s="19"/>
      <c r="AW41" s="22">
        <f t="shared" si="34"/>
      </c>
      <c r="AX41" s="17"/>
      <c r="AY41" s="12">
        <f t="shared" si="35"/>
      </c>
      <c r="BA41" s="15"/>
      <c r="BB41" s="19"/>
      <c r="BC41" s="19"/>
      <c r="BD41" s="22">
        <f t="shared" si="24"/>
      </c>
      <c r="BE41" s="17"/>
      <c r="BF41" s="12">
        <f t="shared" si="25"/>
      </c>
      <c r="BH41" s="15"/>
      <c r="BI41" s="19"/>
      <c r="BJ41" s="19"/>
      <c r="BK41" s="22">
        <f t="shared" si="40"/>
      </c>
      <c r="BL41" s="17"/>
      <c r="BM41" s="12">
        <f t="shared" si="41"/>
      </c>
      <c r="BO41" s="15"/>
      <c r="BP41" s="19"/>
      <c r="BQ41" s="19"/>
      <c r="BR41" s="22">
        <f t="shared" si="26"/>
      </c>
      <c r="BS41" s="17"/>
      <c r="BT41" s="12">
        <f t="shared" si="27"/>
      </c>
      <c r="BV41" s="15"/>
      <c r="BW41" s="19"/>
      <c r="BX41" s="19"/>
      <c r="BY41" s="22">
        <f t="shared" si="28"/>
      </c>
      <c r="BZ41" s="17"/>
      <c r="CA41" s="12">
        <f t="shared" si="29"/>
      </c>
      <c r="CC41" s="15"/>
      <c r="CD41" s="19"/>
      <c r="CE41" s="19"/>
      <c r="CF41" s="22">
        <f t="shared" si="30"/>
      </c>
      <c r="CG41" s="17"/>
      <c r="CH41" s="12">
        <f t="shared" si="31"/>
      </c>
    </row>
    <row r="42" spans="2:86" ht="12.75">
      <c r="B42" s="7"/>
      <c r="D42" s="15"/>
      <c r="E42" s="19"/>
      <c r="F42" s="19"/>
      <c r="G42" s="22">
        <f t="shared" si="36"/>
      </c>
      <c r="H42" s="17"/>
      <c r="I42" s="18">
        <f t="shared" si="37"/>
      </c>
      <c r="K42" s="15"/>
      <c r="L42" s="19"/>
      <c r="M42" s="19"/>
      <c r="N42" s="22">
        <f t="shared" si="32"/>
      </c>
      <c r="O42" s="17"/>
      <c r="P42" s="18">
        <f t="shared" si="33"/>
      </c>
      <c r="R42" s="15"/>
      <c r="S42" s="19"/>
      <c r="T42" s="19"/>
      <c r="U42" s="22">
        <f t="shared" si="38"/>
      </c>
      <c r="V42" s="17"/>
      <c r="W42" s="18">
        <f t="shared" si="39"/>
      </c>
      <c r="Y42" s="15"/>
      <c r="Z42" s="19"/>
      <c r="AA42" s="19"/>
      <c r="AB42" s="22">
        <f t="shared" si="6"/>
      </c>
      <c r="AC42" s="19"/>
      <c r="AD42" s="12">
        <f t="shared" si="7"/>
      </c>
      <c r="AF42" s="15"/>
      <c r="AG42" s="19"/>
      <c r="AH42" s="19"/>
      <c r="AI42" s="22">
        <f t="shared" si="8"/>
      </c>
      <c r="AJ42" s="17"/>
      <c r="AK42" s="12">
        <f t="shared" si="9"/>
      </c>
      <c r="AM42" s="15"/>
      <c r="AN42" s="19"/>
      <c r="AO42" s="19"/>
      <c r="AP42" s="22">
        <f t="shared" si="10"/>
      </c>
      <c r="AQ42" s="17"/>
      <c r="AR42" s="12">
        <f t="shared" si="11"/>
      </c>
      <c r="AT42" s="15"/>
      <c r="AU42" s="19"/>
      <c r="AV42" s="19"/>
      <c r="AW42" s="22">
        <f t="shared" si="34"/>
      </c>
      <c r="AX42" s="17"/>
      <c r="AY42" s="12">
        <f t="shared" si="35"/>
      </c>
      <c r="BA42" s="15"/>
      <c r="BB42" s="19"/>
      <c r="BC42" s="19"/>
      <c r="BD42" s="22">
        <f t="shared" si="24"/>
      </c>
      <c r="BE42" s="17"/>
      <c r="BF42" s="12">
        <f t="shared" si="25"/>
      </c>
      <c r="BH42" s="15"/>
      <c r="BI42" s="19"/>
      <c r="BJ42" s="19"/>
      <c r="BK42" s="22">
        <f t="shared" si="40"/>
      </c>
      <c r="BL42" s="17"/>
      <c r="BM42" s="12">
        <f t="shared" si="41"/>
      </c>
      <c r="BO42" s="15"/>
      <c r="BP42" s="19"/>
      <c r="BQ42" s="19"/>
      <c r="BR42" s="22">
        <f t="shared" si="26"/>
      </c>
      <c r="BS42" s="17"/>
      <c r="BT42" s="12">
        <f t="shared" si="27"/>
      </c>
      <c r="BV42" s="15"/>
      <c r="BW42" s="19"/>
      <c r="BX42" s="19"/>
      <c r="BY42" s="22">
        <f t="shared" si="28"/>
      </c>
      <c r="BZ42" s="17"/>
      <c r="CA42" s="12">
        <f t="shared" si="29"/>
      </c>
      <c r="CC42" s="15"/>
      <c r="CD42" s="19"/>
      <c r="CE42" s="19"/>
      <c r="CF42" s="22">
        <f t="shared" si="30"/>
      </c>
      <c r="CG42" s="17"/>
      <c r="CH42" s="12">
        <f t="shared" si="31"/>
      </c>
    </row>
    <row r="43" spans="2:86" ht="12.75">
      <c r="B43" s="7"/>
      <c r="D43" s="15"/>
      <c r="E43" s="19"/>
      <c r="F43" s="19"/>
      <c r="G43" s="22">
        <f t="shared" si="36"/>
      </c>
      <c r="H43" s="17"/>
      <c r="I43" s="18">
        <f t="shared" si="37"/>
      </c>
      <c r="K43" s="15"/>
      <c r="L43" s="19"/>
      <c r="M43" s="19"/>
      <c r="N43" s="22">
        <f t="shared" si="32"/>
      </c>
      <c r="O43" s="17"/>
      <c r="P43" s="18">
        <f t="shared" si="33"/>
      </c>
      <c r="R43" s="15"/>
      <c r="S43" s="19"/>
      <c r="T43" s="19"/>
      <c r="U43" s="22">
        <f t="shared" si="38"/>
      </c>
      <c r="V43" s="17"/>
      <c r="W43" s="18">
        <f t="shared" si="39"/>
      </c>
      <c r="Y43" s="15"/>
      <c r="Z43" s="19"/>
      <c r="AA43" s="19"/>
      <c r="AB43" s="22">
        <f t="shared" si="6"/>
      </c>
      <c r="AC43" s="19"/>
      <c r="AD43" s="12">
        <f t="shared" si="7"/>
      </c>
      <c r="AF43" s="15"/>
      <c r="AG43" s="19"/>
      <c r="AH43" s="19"/>
      <c r="AI43" s="22">
        <f t="shared" si="8"/>
      </c>
      <c r="AJ43" s="17"/>
      <c r="AK43" s="12">
        <f t="shared" si="9"/>
      </c>
      <c r="AM43" s="15"/>
      <c r="AN43" s="19"/>
      <c r="AO43" s="19"/>
      <c r="AP43" s="22">
        <f t="shared" si="10"/>
      </c>
      <c r="AQ43" s="17"/>
      <c r="AR43" s="12">
        <f t="shared" si="11"/>
      </c>
      <c r="AT43" s="15"/>
      <c r="AU43" s="19"/>
      <c r="AV43" s="19"/>
      <c r="AW43" s="22">
        <f t="shared" si="34"/>
      </c>
      <c r="AX43" s="17"/>
      <c r="AY43" s="12">
        <f t="shared" si="35"/>
      </c>
      <c r="BA43" s="15"/>
      <c r="BB43" s="19"/>
      <c r="BC43" s="19"/>
      <c r="BD43" s="22">
        <f t="shared" si="24"/>
      </c>
      <c r="BE43" s="17"/>
      <c r="BF43" s="12">
        <f t="shared" si="25"/>
      </c>
      <c r="BH43" s="15"/>
      <c r="BI43" s="19"/>
      <c r="BJ43" s="19"/>
      <c r="BK43" s="22">
        <f t="shared" si="40"/>
      </c>
      <c r="BL43" s="17"/>
      <c r="BM43" s="12">
        <f t="shared" si="41"/>
      </c>
      <c r="BO43" s="15"/>
      <c r="BP43" s="19"/>
      <c r="BQ43" s="19"/>
      <c r="BR43" s="22">
        <f t="shared" si="26"/>
      </c>
      <c r="BS43" s="17"/>
      <c r="BT43" s="12">
        <f t="shared" si="27"/>
      </c>
      <c r="BV43" s="15"/>
      <c r="BW43" s="19"/>
      <c r="BX43" s="19"/>
      <c r="BY43" s="22">
        <f t="shared" si="28"/>
      </c>
      <c r="BZ43" s="17"/>
      <c r="CA43" s="12">
        <f t="shared" si="29"/>
      </c>
      <c r="CC43" s="15"/>
      <c r="CD43" s="19"/>
      <c r="CE43" s="19"/>
      <c r="CF43" s="22">
        <f t="shared" si="30"/>
      </c>
      <c r="CG43" s="17"/>
      <c r="CH43" s="12">
        <f t="shared" si="31"/>
      </c>
    </row>
    <row r="44" spans="2:86" ht="12.75">
      <c r="B44" s="7"/>
      <c r="D44" s="15"/>
      <c r="E44" s="19"/>
      <c r="F44" s="19"/>
      <c r="G44" s="22">
        <f t="shared" si="36"/>
      </c>
      <c r="H44" s="17"/>
      <c r="I44" s="18">
        <f t="shared" si="37"/>
      </c>
      <c r="K44" s="15"/>
      <c r="L44" s="19"/>
      <c r="M44" s="19"/>
      <c r="N44" s="22">
        <f t="shared" si="32"/>
      </c>
      <c r="O44" s="17"/>
      <c r="P44" s="18">
        <f t="shared" si="33"/>
      </c>
      <c r="R44" s="15"/>
      <c r="S44" s="19"/>
      <c r="T44" s="19"/>
      <c r="U44" s="22">
        <f t="shared" si="38"/>
      </c>
      <c r="V44" s="17"/>
      <c r="W44" s="18">
        <f t="shared" si="39"/>
      </c>
      <c r="Y44" s="15"/>
      <c r="Z44" s="19"/>
      <c r="AA44" s="19"/>
      <c r="AB44" s="22">
        <f t="shared" si="6"/>
      </c>
      <c r="AC44" s="19"/>
      <c r="AD44" s="12">
        <f t="shared" si="7"/>
      </c>
      <c r="AF44" s="15"/>
      <c r="AG44" s="19"/>
      <c r="AH44" s="19"/>
      <c r="AI44" s="22">
        <f t="shared" si="8"/>
      </c>
      <c r="AJ44" s="17"/>
      <c r="AK44" s="12">
        <f t="shared" si="9"/>
      </c>
      <c r="AM44" s="15"/>
      <c r="AN44" s="19"/>
      <c r="AO44" s="19"/>
      <c r="AP44" s="22">
        <f t="shared" si="10"/>
      </c>
      <c r="AQ44" s="17"/>
      <c r="AR44" s="12">
        <f t="shared" si="11"/>
      </c>
      <c r="AT44" s="15"/>
      <c r="AU44" s="19"/>
      <c r="AV44" s="19"/>
      <c r="AW44" s="22">
        <f t="shared" si="34"/>
      </c>
      <c r="AX44" s="17"/>
      <c r="AY44" s="12">
        <f t="shared" si="35"/>
      </c>
      <c r="BA44" s="15"/>
      <c r="BB44" s="19"/>
      <c r="BC44" s="19"/>
      <c r="BD44" s="22">
        <f t="shared" si="24"/>
      </c>
      <c r="BE44" s="17"/>
      <c r="BF44" s="12">
        <f t="shared" si="25"/>
      </c>
      <c r="BH44" s="15"/>
      <c r="BI44" s="19"/>
      <c r="BJ44" s="19"/>
      <c r="BK44" s="22">
        <f t="shared" si="40"/>
      </c>
      <c r="BL44" s="17"/>
      <c r="BM44" s="12">
        <f t="shared" si="41"/>
      </c>
      <c r="BO44" s="15"/>
      <c r="BP44" s="19"/>
      <c r="BQ44" s="19"/>
      <c r="BR44" s="22">
        <f t="shared" si="26"/>
      </c>
      <c r="BS44" s="17"/>
      <c r="BT44" s="12">
        <f t="shared" si="27"/>
      </c>
      <c r="BV44" s="15"/>
      <c r="BW44" s="19"/>
      <c r="BX44" s="19"/>
      <c r="BY44" s="22">
        <f t="shared" si="28"/>
      </c>
      <c r="BZ44" s="17"/>
      <c r="CA44" s="12">
        <f t="shared" si="29"/>
      </c>
      <c r="CC44" s="15"/>
      <c r="CD44" s="19"/>
      <c r="CE44" s="19"/>
      <c r="CF44" s="22">
        <f t="shared" si="30"/>
      </c>
      <c r="CG44" s="17"/>
      <c r="CH44" s="12">
        <f t="shared" si="31"/>
      </c>
    </row>
    <row r="45" spans="2:86" ht="12.75">
      <c r="B45" s="7"/>
      <c r="D45" s="15"/>
      <c r="E45" s="19"/>
      <c r="F45" s="19"/>
      <c r="G45" s="22">
        <f t="shared" si="36"/>
      </c>
      <c r="H45" s="17"/>
      <c r="I45" s="18">
        <f t="shared" si="37"/>
      </c>
      <c r="K45" s="15"/>
      <c r="L45" s="19"/>
      <c r="M45" s="19"/>
      <c r="N45" s="22">
        <f t="shared" si="32"/>
      </c>
      <c r="O45" s="17"/>
      <c r="P45" s="18">
        <f t="shared" si="33"/>
      </c>
      <c r="R45" s="15"/>
      <c r="S45" s="19"/>
      <c r="T45" s="19"/>
      <c r="U45" s="22">
        <f t="shared" si="38"/>
      </c>
      <c r="V45" s="17"/>
      <c r="W45" s="18">
        <f t="shared" si="39"/>
      </c>
      <c r="Y45" s="15"/>
      <c r="Z45" s="19"/>
      <c r="AA45" s="19"/>
      <c r="AB45" s="22">
        <f t="shared" si="6"/>
      </c>
      <c r="AC45" s="19"/>
      <c r="AD45" s="12">
        <f t="shared" si="7"/>
      </c>
      <c r="AF45" s="15"/>
      <c r="AG45" s="19"/>
      <c r="AH45" s="19"/>
      <c r="AI45" s="22">
        <f t="shared" si="8"/>
      </c>
      <c r="AJ45" s="17"/>
      <c r="AK45" s="12">
        <f t="shared" si="9"/>
      </c>
      <c r="AM45" s="15"/>
      <c r="AN45" s="19"/>
      <c r="AO45" s="19"/>
      <c r="AP45" s="22">
        <f t="shared" si="10"/>
      </c>
      <c r="AQ45" s="17"/>
      <c r="AR45" s="12">
        <f t="shared" si="11"/>
      </c>
      <c r="AT45" s="15"/>
      <c r="AU45" s="19"/>
      <c r="AV45" s="19"/>
      <c r="AW45" s="22">
        <f t="shared" si="34"/>
      </c>
      <c r="AX45" s="17"/>
      <c r="AY45" s="12">
        <f t="shared" si="35"/>
      </c>
      <c r="BA45" s="15"/>
      <c r="BB45" s="19"/>
      <c r="BC45" s="19"/>
      <c r="BD45" s="22">
        <f t="shared" si="24"/>
      </c>
      <c r="BE45" s="17"/>
      <c r="BF45" s="12">
        <f t="shared" si="25"/>
      </c>
      <c r="BH45" s="15"/>
      <c r="BI45" s="19"/>
      <c r="BJ45" s="19"/>
      <c r="BK45" s="22">
        <f t="shared" si="40"/>
      </c>
      <c r="BL45" s="17"/>
      <c r="BM45" s="12">
        <f t="shared" si="41"/>
      </c>
      <c r="BO45" s="15"/>
      <c r="BP45" s="19"/>
      <c r="BQ45" s="19"/>
      <c r="BR45" s="22">
        <f t="shared" si="26"/>
      </c>
      <c r="BS45" s="17"/>
      <c r="BT45" s="12">
        <f t="shared" si="27"/>
      </c>
      <c r="BV45" s="15"/>
      <c r="BW45" s="19"/>
      <c r="BX45" s="19"/>
      <c r="BY45" s="22">
        <f t="shared" si="28"/>
      </c>
      <c r="BZ45" s="17"/>
      <c r="CA45" s="12">
        <f t="shared" si="29"/>
      </c>
      <c r="CC45" s="15"/>
      <c r="CD45" s="19"/>
      <c r="CE45" s="19"/>
      <c r="CF45" s="22">
        <f t="shared" si="30"/>
      </c>
      <c r="CG45" s="17"/>
      <c r="CH45" s="12">
        <f t="shared" si="31"/>
      </c>
    </row>
    <row r="46" spans="2:86" ht="12.75">
      <c r="B46" s="7"/>
      <c r="D46" s="15"/>
      <c r="E46" s="19"/>
      <c r="F46" s="19"/>
      <c r="G46" s="22">
        <f t="shared" si="36"/>
      </c>
      <c r="H46" s="17"/>
      <c r="I46" s="18">
        <f t="shared" si="37"/>
      </c>
      <c r="K46" s="15"/>
      <c r="L46" s="19"/>
      <c r="M46" s="19"/>
      <c r="N46" s="22">
        <f t="shared" si="32"/>
      </c>
      <c r="O46" s="17"/>
      <c r="P46" s="18">
        <f t="shared" si="33"/>
      </c>
      <c r="R46" s="15"/>
      <c r="S46" s="19"/>
      <c r="T46" s="19"/>
      <c r="U46" s="22">
        <f t="shared" si="38"/>
      </c>
      <c r="V46" s="17"/>
      <c r="W46" s="18">
        <f t="shared" si="39"/>
      </c>
      <c r="Y46" s="15"/>
      <c r="Z46" s="19"/>
      <c r="AA46" s="19"/>
      <c r="AB46" s="22">
        <f t="shared" si="6"/>
      </c>
      <c r="AC46" s="19"/>
      <c r="AD46" s="12">
        <f t="shared" si="7"/>
      </c>
      <c r="AF46" s="15"/>
      <c r="AG46" s="19"/>
      <c r="AH46" s="19"/>
      <c r="AI46" s="22">
        <f t="shared" si="8"/>
      </c>
      <c r="AJ46" s="17"/>
      <c r="AK46" s="12">
        <f t="shared" si="9"/>
      </c>
      <c r="AM46" s="15"/>
      <c r="AN46" s="19"/>
      <c r="AO46" s="19"/>
      <c r="AP46" s="22">
        <f t="shared" si="10"/>
      </c>
      <c r="AQ46" s="17"/>
      <c r="AR46" s="12">
        <f t="shared" si="11"/>
      </c>
      <c r="AT46" s="15"/>
      <c r="AU46" s="19"/>
      <c r="AV46" s="19"/>
      <c r="AW46" s="22">
        <f t="shared" si="34"/>
      </c>
      <c r="AX46" s="17"/>
      <c r="AY46" s="12">
        <f t="shared" si="35"/>
      </c>
      <c r="BA46" s="15"/>
      <c r="BB46" s="19"/>
      <c r="BC46" s="19"/>
      <c r="BD46" s="22">
        <f t="shared" si="24"/>
      </c>
      <c r="BE46" s="17"/>
      <c r="BF46" s="12">
        <f t="shared" si="25"/>
      </c>
      <c r="BH46" s="15"/>
      <c r="BI46" s="19"/>
      <c r="BJ46" s="19"/>
      <c r="BK46" s="22">
        <f t="shared" si="40"/>
      </c>
      <c r="BL46" s="17"/>
      <c r="BM46" s="12">
        <f t="shared" si="41"/>
      </c>
      <c r="BO46" s="15"/>
      <c r="BP46" s="19"/>
      <c r="BQ46" s="19"/>
      <c r="BR46" s="22">
        <f t="shared" si="26"/>
      </c>
      <c r="BS46" s="17"/>
      <c r="BT46" s="12">
        <f t="shared" si="27"/>
      </c>
      <c r="BV46" s="15"/>
      <c r="BW46" s="19"/>
      <c r="BX46" s="19"/>
      <c r="BY46" s="22">
        <f t="shared" si="28"/>
      </c>
      <c r="BZ46" s="17"/>
      <c r="CA46" s="12">
        <f t="shared" si="29"/>
      </c>
      <c r="CC46" s="15"/>
      <c r="CD46" s="19"/>
      <c r="CE46" s="19"/>
      <c r="CF46" s="22">
        <f t="shared" si="30"/>
      </c>
      <c r="CG46" s="17"/>
      <c r="CH46" s="12">
        <f t="shared" si="31"/>
      </c>
    </row>
    <row r="47" spans="2:86" ht="12.75">
      <c r="B47" s="7"/>
      <c r="D47" s="15"/>
      <c r="E47" s="19"/>
      <c r="F47" s="19"/>
      <c r="G47" s="22">
        <f t="shared" si="36"/>
      </c>
      <c r="H47" s="17"/>
      <c r="I47" s="18">
        <f t="shared" si="37"/>
      </c>
      <c r="K47" s="15"/>
      <c r="L47" s="19"/>
      <c r="M47" s="19"/>
      <c r="N47" s="22">
        <f t="shared" si="32"/>
      </c>
      <c r="O47" s="17"/>
      <c r="P47" s="18">
        <f t="shared" si="33"/>
      </c>
      <c r="R47" s="15"/>
      <c r="S47" s="19"/>
      <c r="T47" s="19"/>
      <c r="U47" s="22">
        <f t="shared" si="38"/>
      </c>
      <c r="V47" s="17"/>
      <c r="W47" s="18">
        <f t="shared" si="39"/>
      </c>
      <c r="Y47" s="15"/>
      <c r="Z47" s="19"/>
      <c r="AA47" s="19"/>
      <c r="AB47" s="22">
        <f t="shared" si="6"/>
      </c>
      <c r="AC47" s="19"/>
      <c r="AD47" s="12">
        <f t="shared" si="7"/>
      </c>
      <c r="AF47" s="15"/>
      <c r="AG47" s="19"/>
      <c r="AH47" s="19"/>
      <c r="AI47" s="22">
        <f t="shared" si="8"/>
      </c>
      <c r="AJ47" s="17"/>
      <c r="AK47" s="12">
        <f t="shared" si="9"/>
      </c>
      <c r="AM47" s="15"/>
      <c r="AN47" s="19"/>
      <c r="AO47" s="19"/>
      <c r="AP47" s="22">
        <f t="shared" si="10"/>
      </c>
      <c r="AQ47" s="17"/>
      <c r="AR47" s="12">
        <f t="shared" si="11"/>
      </c>
      <c r="AT47" s="15"/>
      <c r="AU47" s="19"/>
      <c r="AV47" s="19"/>
      <c r="AW47" s="22">
        <f t="shared" si="34"/>
      </c>
      <c r="AX47" s="17"/>
      <c r="AY47" s="12">
        <f t="shared" si="35"/>
      </c>
      <c r="BA47" s="15"/>
      <c r="BB47" s="19"/>
      <c r="BC47" s="19"/>
      <c r="BD47" s="22">
        <f t="shared" si="24"/>
      </c>
      <c r="BE47" s="17"/>
      <c r="BF47" s="12">
        <f t="shared" si="25"/>
      </c>
      <c r="BH47" s="15"/>
      <c r="BI47" s="19"/>
      <c r="BJ47" s="19"/>
      <c r="BK47" s="22">
        <f t="shared" si="40"/>
      </c>
      <c r="BL47" s="17"/>
      <c r="BM47" s="12">
        <f t="shared" si="41"/>
      </c>
      <c r="BO47" s="15"/>
      <c r="BP47" s="19"/>
      <c r="BQ47" s="19"/>
      <c r="BR47" s="22">
        <f t="shared" si="26"/>
      </c>
      <c r="BS47" s="17"/>
      <c r="BT47" s="12">
        <f t="shared" si="27"/>
      </c>
      <c r="BV47" s="15"/>
      <c r="BW47" s="19"/>
      <c r="BX47" s="19"/>
      <c r="BY47" s="22">
        <f t="shared" si="28"/>
      </c>
      <c r="BZ47" s="17"/>
      <c r="CA47" s="12">
        <f t="shared" si="29"/>
      </c>
      <c r="CC47" s="15"/>
      <c r="CD47" s="19"/>
      <c r="CE47" s="19"/>
      <c r="CF47" s="22">
        <f t="shared" si="30"/>
      </c>
      <c r="CG47" s="17"/>
      <c r="CH47" s="12">
        <f t="shared" si="31"/>
      </c>
    </row>
    <row r="48" spans="2:86" ht="12.75">
      <c r="B48" s="7"/>
      <c r="D48" s="15"/>
      <c r="E48" s="19"/>
      <c r="F48" s="19"/>
      <c r="G48" s="22">
        <f t="shared" si="36"/>
      </c>
      <c r="H48" s="17"/>
      <c r="I48" s="18">
        <f t="shared" si="37"/>
      </c>
      <c r="K48" s="15"/>
      <c r="L48" s="19"/>
      <c r="M48" s="19"/>
      <c r="N48" s="22">
        <f t="shared" si="32"/>
      </c>
      <c r="O48" s="17"/>
      <c r="P48" s="18">
        <f t="shared" si="33"/>
      </c>
      <c r="R48" s="15"/>
      <c r="S48" s="19"/>
      <c r="T48" s="19"/>
      <c r="U48" s="22">
        <f t="shared" si="38"/>
      </c>
      <c r="V48" s="17"/>
      <c r="W48" s="18">
        <f t="shared" si="39"/>
      </c>
      <c r="Y48" s="15"/>
      <c r="Z48" s="19"/>
      <c r="AA48" s="19"/>
      <c r="AB48" s="22">
        <f t="shared" si="6"/>
      </c>
      <c r="AC48" s="19"/>
      <c r="AD48" s="12">
        <f t="shared" si="7"/>
      </c>
      <c r="AF48" s="15"/>
      <c r="AG48" s="19"/>
      <c r="AH48" s="19"/>
      <c r="AI48" s="22">
        <f t="shared" si="8"/>
      </c>
      <c r="AJ48" s="17"/>
      <c r="AK48" s="12">
        <f t="shared" si="9"/>
      </c>
      <c r="AM48" s="15"/>
      <c r="AN48" s="19"/>
      <c r="AO48" s="19"/>
      <c r="AP48" s="22">
        <f t="shared" si="10"/>
      </c>
      <c r="AQ48" s="17"/>
      <c r="AR48" s="12">
        <f t="shared" si="11"/>
      </c>
      <c r="AT48" s="15"/>
      <c r="AU48" s="19"/>
      <c r="AV48" s="19"/>
      <c r="AW48" s="22">
        <f t="shared" si="34"/>
      </c>
      <c r="AX48" s="17"/>
      <c r="AY48" s="12">
        <f t="shared" si="35"/>
      </c>
      <c r="BA48" s="15"/>
      <c r="BB48" s="19"/>
      <c r="BC48" s="19"/>
      <c r="BD48" s="22">
        <f t="shared" si="24"/>
      </c>
      <c r="BE48" s="17"/>
      <c r="BF48" s="12">
        <f t="shared" si="25"/>
      </c>
      <c r="BH48" s="15"/>
      <c r="BI48" s="19"/>
      <c r="BJ48" s="19"/>
      <c r="BK48" s="22">
        <f t="shared" si="40"/>
      </c>
      <c r="BL48" s="17"/>
      <c r="BM48" s="12">
        <f t="shared" si="41"/>
      </c>
      <c r="BO48" s="15"/>
      <c r="BP48" s="19"/>
      <c r="BQ48" s="19"/>
      <c r="BR48" s="22">
        <f t="shared" si="26"/>
      </c>
      <c r="BS48" s="17"/>
      <c r="BT48" s="12">
        <f t="shared" si="27"/>
      </c>
      <c r="BV48" s="15"/>
      <c r="BW48" s="19"/>
      <c r="BX48" s="19"/>
      <c r="BY48" s="22">
        <f t="shared" si="28"/>
      </c>
      <c r="BZ48" s="17"/>
      <c r="CA48" s="12">
        <f t="shared" si="29"/>
      </c>
      <c r="CC48" s="15"/>
      <c r="CD48" s="19"/>
      <c r="CE48" s="19"/>
      <c r="CF48" s="22">
        <f t="shared" si="30"/>
      </c>
      <c r="CG48" s="17"/>
      <c r="CH48" s="12">
        <f t="shared" si="31"/>
      </c>
    </row>
    <row r="49" spans="2:86" ht="12.75">
      <c r="B49" s="7"/>
      <c r="D49" s="15"/>
      <c r="E49" s="19"/>
      <c r="F49" s="19"/>
      <c r="G49" s="22">
        <f t="shared" si="36"/>
      </c>
      <c r="H49" s="17"/>
      <c r="I49" s="18">
        <f t="shared" si="37"/>
      </c>
      <c r="K49" s="15"/>
      <c r="L49" s="19"/>
      <c r="M49" s="19"/>
      <c r="N49" s="22">
        <f t="shared" si="32"/>
      </c>
      <c r="O49" s="17"/>
      <c r="P49" s="18">
        <f t="shared" si="33"/>
      </c>
      <c r="R49" s="15"/>
      <c r="S49" s="19"/>
      <c r="T49" s="19"/>
      <c r="U49" s="22">
        <f t="shared" si="38"/>
      </c>
      <c r="V49" s="17"/>
      <c r="W49" s="18">
        <f t="shared" si="39"/>
      </c>
      <c r="Y49" s="15"/>
      <c r="Z49" s="19"/>
      <c r="AA49" s="19"/>
      <c r="AB49" s="22">
        <f t="shared" si="6"/>
      </c>
      <c r="AC49" s="19"/>
      <c r="AD49" s="12">
        <f t="shared" si="7"/>
      </c>
      <c r="AF49" s="15"/>
      <c r="AG49" s="19"/>
      <c r="AH49" s="19"/>
      <c r="AI49" s="22">
        <f t="shared" si="8"/>
      </c>
      <c r="AJ49" s="17"/>
      <c r="AK49" s="12">
        <f t="shared" si="9"/>
      </c>
      <c r="AM49" s="15"/>
      <c r="AN49" s="19"/>
      <c r="AO49" s="19"/>
      <c r="AP49" s="22">
        <f t="shared" si="10"/>
      </c>
      <c r="AQ49" s="17"/>
      <c r="AR49" s="12">
        <f t="shared" si="11"/>
      </c>
      <c r="AT49" s="15"/>
      <c r="AU49" s="19"/>
      <c r="AV49" s="19"/>
      <c r="AW49" s="22">
        <f t="shared" si="34"/>
      </c>
      <c r="AX49" s="17"/>
      <c r="AY49" s="12">
        <f t="shared" si="35"/>
      </c>
      <c r="BA49" s="15"/>
      <c r="BB49" s="19"/>
      <c r="BC49" s="19"/>
      <c r="BD49" s="22">
        <f t="shared" si="24"/>
      </c>
      <c r="BE49" s="17"/>
      <c r="BF49" s="12">
        <f t="shared" si="25"/>
      </c>
      <c r="BH49" s="15"/>
      <c r="BI49" s="19"/>
      <c r="BJ49" s="19"/>
      <c r="BK49" s="22">
        <f t="shared" si="40"/>
      </c>
      <c r="BL49" s="17"/>
      <c r="BM49" s="12">
        <f t="shared" si="41"/>
      </c>
      <c r="BO49" s="15"/>
      <c r="BP49" s="19"/>
      <c r="BQ49" s="19"/>
      <c r="BR49" s="22">
        <f t="shared" si="26"/>
      </c>
      <c r="BS49" s="17"/>
      <c r="BT49" s="12">
        <f t="shared" si="27"/>
      </c>
      <c r="BV49" s="15"/>
      <c r="BW49" s="19"/>
      <c r="BX49" s="19"/>
      <c r="BY49" s="22">
        <f t="shared" si="28"/>
      </c>
      <c r="BZ49" s="17"/>
      <c r="CA49" s="12">
        <f t="shared" si="29"/>
      </c>
      <c r="CC49" s="15"/>
      <c r="CD49" s="19"/>
      <c r="CE49" s="19"/>
      <c r="CF49" s="22">
        <f t="shared" si="30"/>
      </c>
      <c r="CG49" s="17"/>
      <c r="CH49" s="12">
        <f t="shared" si="31"/>
      </c>
    </row>
    <row r="50" spans="2:86" ht="12.75">
      <c r="B50" s="7"/>
      <c r="D50" s="23"/>
      <c r="E50" s="24"/>
      <c r="F50" s="24"/>
      <c r="G50" s="25">
        <f t="shared" si="36"/>
      </c>
      <c r="H50" s="26"/>
      <c r="I50" s="27">
        <f t="shared" si="37"/>
      </c>
      <c r="K50" s="23"/>
      <c r="L50" s="24"/>
      <c r="M50" s="24"/>
      <c r="N50" s="25">
        <f t="shared" si="32"/>
      </c>
      <c r="O50" s="26"/>
      <c r="P50" s="27">
        <f t="shared" si="33"/>
      </c>
      <c r="R50" s="23"/>
      <c r="S50" s="24"/>
      <c r="T50" s="24"/>
      <c r="U50" s="25">
        <f t="shared" si="38"/>
      </c>
      <c r="V50" s="26"/>
      <c r="W50" s="27">
        <f t="shared" si="39"/>
      </c>
      <c r="Y50" s="23"/>
      <c r="Z50" s="24"/>
      <c r="AA50" s="24"/>
      <c r="AB50" s="25">
        <f t="shared" si="6"/>
      </c>
      <c r="AC50" s="24"/>
      <c r="AD50" s="12">
        <f t="shared" si="7"/>
      </c>
      <c r="AF50" s="23"/>
      <c r="AG50" s="24"/>
      <c r="AH50" s="24"/>
      <c r="AI50" s="25">
        <f t="shared" si="8"/>
      </c>
      <c r="AJ50" s="26"/>
      <c r="AK50" s="27">
        <f>IF(AI50&lt;&gt;"",($U$51/AI50)*1000,"")</f>
      </c>
      <c r="AM50" s="23"/>
      <c r="AN50" s="24"/>
      <c r="AO50" s="24"/>
      <c r="AP50" s="25">
        <f t="shared" si="10"/>
      </c>
      <c r="AQ50" s="26"/>
      <c r="AR50" s="12">
        <f t="shared" si="11"/>
      </c>
      <c r="AT50" s="23"/>
      <c r="AU50" s="24"/>
      <c r="AV50" s="24"/>
      <c r="AW50" s="25">
        <f t="shared" si="34"/>
      </c>
      <c r="AX50" s="26"/>
      <c r="AY50" s="12">
        <f t="shared" si="35"/>
      </c>
      <c r="BA50" s="23"/>
      <c r="BB50" s="24"/>
      <c r="BC50" s="24"/>
      <c r="BD50" s="25">
        <f t="shared" si="24"/>
      </c>
      <c r="BE50" s="26"/>
      <c r="BF50" s="12">
        <f t="shared" si="25"/>
      </c>
      <c r="BH50" s="23"/>
      <c r="BI50" s="24"/>
      <c r="BJ50" s="24"/>
      <c r="BK50" s="25">
        <f t="shared" si="40"/>
      </c>
      <c r="BL50" s="26"/>
      <c r="BM50" s="12">
        <f t="shared" si="41"/>
      </c>
      <c r="BO50" s="23"/>
      <c r="BP50" s="24"/>
      <c r="BQ50" s="24"/>
      <c r="BR50" s="25">
        <f t="shared" si="26"/>
      </c>
      <c r="BS50" s="26"/>
      <c r="BT50" s="12">
        <f t="shared" si="27"/>
      </c>
      <c r="BV50" s="23"/>
      <c r="BW50" s="24"/>
      <c r="BX50" s="24"/>
      <c r="BY50" s="25">
        <f t="shared" si="28"/>
      </c>
      <c r="BZ50" s="26"/>
      <c r="CA50" s="12">
        <f t="shared" si="29"/>
      </c>
      <c r="CC50" s="23"/>
      <c r="CD50" s="24"/>
      <c r="CE50" s="24"/>
      <c r="CF50" s="25">
        <f t="shared" si="30"/>
      </c>
      <c r="CG50" s="26"/>
      <c r="CH50" s="12">
        <f>IF(CF50&lt;&gt;"",($BY$51/CF50)*1000,"")</f>
      </c>
    </row>
    <row r="51" spans="2:86" ht="12.75">
      <c r="B51" s="7"/>
      <c r="D51" s="28" t="s">
        <v>31</v>
      </c>
      <c r="E51" s="4"/>
      <c r="F51" s="4"/>
      <c r="G51" s="29">
        <f>MIN(G6:G50)</f>
        <v>0.024305555555555552</v>
      </c>
      <c r="H51" s="4"/>
      <c r="I51" s="4"/>
      <c r="K51" s="28" t="s">
        <v>31</v>
      </c>
      <c r="L51" s="4"/>
      <c r="M51" s="4"/>
      <c r="N51" s="29">
        <f>MIN(N6:N50)</f>
        <v>0.027974537037037006</v>
      </c>
      <c r="O51" s="4"/>
      <c r="P51" s="4"/>
      <c r="R51" s="28" t="s">
        <v>31</v>
      </c>
      <c r="S51" s="4"/>
      <c r="T51" s="4"/>
      <c r="U51" s="29">
        <f>MIN(U6:U50)</f>
        <v>0.02638888888888889</v>
      </c>
      <c r="V51" s="4"/>
      <c r="W51" s="4"/>
      <c r="Y51" s="28" t="s">
        <v>31</v>
      </c>
      <c r="Z51" s="4"/>
      <c r="AA51" s="4"/>
      <c r="AB51" s="29">
        <f>MIN(AB6:AB50)</f>
        <v>0.028321759259259255</v>
      </c>
      <c r="AC51" s="4"/>
      <c r="AD51" s="4"/>
      <c r="AF51" s="28" t="s">
        <v>31</v>
      </c>
      <c r="AG51" s="4"/>
      <c r="AH51" s="4"/>
      <c r="AI51" s="29">
        <f>MIN(AI6:AI50)</f>
        <v>0.023483796296296308</v>
      </c>
      <c r="AJ51" s="4"/>
      <c r="AK51" s="4"/>
      <c r="AM51" s="28" t="s">
        <v>31</v>
      </c>
      <c r="AN51" s="4"/>
      <c r="AO51" s="4"/>
      <c r="AP51" s="29">
        <f>MIN(AP6:AP50)</f>
        <v>0.03159722222222221</v>
      </c>
      <c r="AQ51" s="4"/>
      <c r="AR51" s="4"/>
      <c r="AT51" s="28" t="s">
        <v>31</v>
      </c>
      <c r="AU51" s="4"/>
      <c r="AV51" s="4"/>
      <c r="AW51" s="29">
        <f>MIN(AW6:AW50)</f>
        <v>0.03770833333333332</v>
      </c>
      <c r="AX51" s="4"/>
      <c r="AY51" s="4"/>
      <c r="BA51" s="28" t="s">
        <v>31</v>
      </c>
      <c r="BB51" s="4"/>
      <c r="BC51" s="4"/>
      <c r="BD51" s="29">
        <f>MIN(BD6:BD50)</f>
        <v>0.026898148148148143</v>
      </c>
      <c r="BE51" s="4"/>
      <c r="BF51" s="4"/>
      <c r="BH51" s="28" t="s">
        <v>31</v>
      </c>
      <c r="BI51" s="4"/>
      <c r="BJ51" s="4"/>
      <c r="BK51" s="29">
        <f>MIN(BK6:BK50)</f>
        <v>0.02288194444444444</v>
      </c>
      <c r="BL51" s="4"/>
      <c r="BM51" s="4"/>
      <c r="BO51" s="28" t="s">
        <v>31</v>
      </c>
      <c r="BP51" s="4"/>
      <c r="BQ51" s="4"/>
      <c r="BR51" s="29">
        <f>MIN(BR6:BR50)</f>
        <v>0.02629629629629629</v>
      </c>
      <c r="BS51" s="4"/>
      <c r="BT51" s="4"/>
      <c r="BV51" s="28" t="s">
        <v>31</v>
      </c>
      <c r="BW51" s="4"/>
      <c r="BX51" s="4"/>
      <c r="BY51" s="29">
        <f>MIN(BY6:BY50)</f>
        <v>0.031875</v>
      </c>
      <c r="BZ51" s="4"/>
      <c r="CA51" s="4"/>
      <c r="CC51" s="28" t="s">
        <v>31</v>
      </c>
      <c r="CD51" s="4"/>
      <c r="CE51" s="4"/>
      <c r="CF51" s="29">
        <f>MIN(CF6:CF50)</f>
        <v>0.021435185185185196</v>
      </c>
      <c r="CG51" s="4"/>
      <c r="CH51" s="4"/>
    </row>
    <row r="52" spans="2:86" ht="12.75">
      <c r="B52" s="7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</sheetData>
  <sheetProtection selectLockedCells="1"/>
  <conditionalFormatting sqref="I6:I50 P6:P50 AD6:AD50 W6:W50 AK6:AK50 BT6:BT50 AR6:AR50 AY6:AY50 BF6:BF50 BM6:BM50 CA6:CA50 CH6:CH50">
    <cfRule type="cellIs" priority="1" dxfId="0" operator="equal" stopIfTrue="1">
      <formula>1000</formula>
    </cfRule>
  </conditionalFormatting>
  <dataValidations count="3">
    <dataValidation type="list" allowBlank="1" showInputMessage="1" showErrorMessage="1" promptTitle="Izvēlies!" prompt="Izvēlies dalībnieku!" sqref="BO6:BO50 BV6:BV50 Y6:Y11 D6:D18 AF6:AF50 AM6:AM50 AT6:AT50 BA6:BA50 BH6:BH50 R6:R50 D20:D50 K6:K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">
      <formula1>$I$6:$I$52</formula1>
    </dataValidation>
    <dataValidation type="list" allowBlank="1" showInputMessage="1" showErrorMessage="1" sqref="Y21">
      <formula1>$I$6:$I$52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D1">
      <selection activeCell="N1" sqref="N1"/>
    </sheetView>
  </sheetViews>
  <sheetFormatPr defaultColWidth="9.140625" defaultRowHeight="12.75"/>
  <cols>
    <col min="1" max="1" width="30.42187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153</v>
      </c>
      <c r="B2" s="64">
        <v>1000</v>
      </c>
      <c r="C2" s="64">
        <v>1000</v>
      </c>
      <c r="D2" s="64">
        <v>754</v>
      </c>
      <c r="E2" s="64">
        <v>0</v>
      </c>
      <c r="F2" s="64">
        <v>1000</v>
      </c>
      <c r="G2" s="64">
        <v>1000</v>
      </c>
      <c r="H2" s="64">
        <v>1000</v>
      </c>
      <c r="I2" s="64">
        <v>1000</v>
      </c>
      <c r="J2" s="64">
        <v>1000</v>
      </c>
      <c r="K2" s="64">
        <v>999</v>
      </c>
      <c r="L2" s="64">
        <v>1000</v>
      </c>
      <c r="M2" s="64">
        <v>627</v>
      </c>
      <c r="N2" s="64">
        <f aca="true" t="shared" si="0" ref="N2:N7">LARGE(B2:M2,1)+LARGE(B2:M2,2)+LARGE(B2:M2,3)+LARGE(B2:M2,4)+LARGE(B2:M2,5)+LARGE(B2:M2,6)+LARGE(B2:M2,7)</f>
        <v>7000</v>
      </c>
    </row>
    <row r="3" spans="1:14" ht="12.75">
      <c r="A3" t="s">
        <v>128</v>
      </c>
      <c r="B3" s="64">
        <v>684</v>
      </c>
      <c r="C3" s="64">
        <v>975</v>
      </c>
      <c r="D3" s="64">
        <v>1000</v>
      </c>
      <c r="E3" s="64">
        <v>1000</v>
      </c>
      <c r="F3" s="64">
        <v>665</v>
      </c>
      <c r="G3" s="64">
        <v>915</v>
      </c>
      <c r="H3" s="64">
        <v>957</v>
      </c>
      <c r="I3" s="64">
        <v>933</v>
      </c>
      <c r="J3" s="64">
        <v>970</v>
      </c>
      <c r="K3" s="64">
        <v>1000</v>
      </c>
      <c r="L3" s="64">
        <v>695</v>
      </c>
      <c r="M3" s="64">
        <v>1000</v>
      </c>
      <c r="N3" s="64">
        <f t="shared" si="0"/>
        <v>6902</v>
      </c>
    </row>
    <row r="4" spans="1:14" ht="12.75">
      <c r="A4" t="s">
        <v>77</v>
      </c>
      <c r="B4" s="64">
        <v>0</v>
      </c>
      <c r="C4" s="64">
        <v>0</v>
      </c>
      <c r="D4" s="64">
        <v>588</v>
      </c>
      <c r="E4" s="64">
        <v>891</v>
      </c>
      <c r="F4" s="64">
        <v>0</v>
      </c>
      <c r="G4" s="64">
        <v>642</v>
      </c>
      <c r="H4" s="64">
        <v>395</v>
      </c>
      <c r="I4" s="64">
        <v>532</v>
      </c>
      <c r="J4" s="64">
        <v>523</v>
      </c>
      <c r="K4" s="64">
        <v>0</v>
      </c>
      <c r="L4" s="64">
        <v>527</v>
      </c>
      <c r="M4" s="64">
        <v>0</v>
      </c>
      <c r="N4" s="64">
        <f t="shared" si="0"/>
        <v>4098</v>
      </c>
    </row>
    <row r="5" spans="1:14" ht="12.75">
      <c r="A5" t="s">
        <v>79</v>
      </c>
      <c r="B5" s="64">
        <v>332</v>
      </c>
      <c r="C5" s="64">
        <v>864</v>
      </c>
      <c r="D5" s="64">
        <v>370</v>
      </c>
      <c r="E5" s="64">
        <v>0</v>
      </c>
      <c r="F5" s="64">
        <v>0</v>
      </c>
      <c r="G5" s="64">
        <v>0</v>
      </c>
      <c r="H5" s="64">
        <v>512</v>
      </c>
      <c r="I5" s="64">
        <v>0</v>
      </c>
      <c r="J5" s="64">
        <v>0</v>
      </c>
      <c r="K5" s="64">
        <v>369</v>
      </c>
      <c r="L5" s="64">
        <v>0</v>
      </c>
      <c r="M5" s="64">
        <v>634</v>
      </c>
      <c r="N5" s="64">
        <f t="shared" si="0"/>
        <v>3081</v>
      </c>
    </row>
    <row r="6" spans="1:14" ht="12.75">
      <c r="A6" t="s">
        <v>78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0"/>
        <v>0</v>
      </c>
    </row>
    <row r="7" spans="1:14" ht="12.75">
      <c r="A7" t="s">
        <v>76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B2:CH53"/>
  <sheetViews>
    <sheetView workbookViewId="0" topLeftCell="BX1">
      <selection activeCell="CH22" sqref="CH22"/>
    </sheetView>
  </sheetViews>
  <sheetFormatPr defaultColWidth="9.140625" defaultRowHeight="12.75" outlineLevelCol="1"/>
  <cols>
    <col min="1" max="1" width="4.28125" style="0" customWidth="1"/>
    <col min="2" max="2" width="39.140625" style="0" customWidth="1"/>
    <col min="3" max="3" width="16.57421875" style="0" customWidth="1"/>
    <col min="4" max="4" width="33.28125" style="0" hidden="1" customWidth="1" outlineLevel="1"/>
    <col min="5" max="6" width="10.140625" style="0" hidden="1" customWidth="1" outlineLevel="1"/>
    <col min="7" max="7" width="10.8515625" style="0" hidden="1" customWidth="1" outlineLevel="1"/>
    <col min="8" max="8" width="9.8515625" style="0" hidden="1" customWidth="1" outlineLevel="1"/>
    <col min="9" max="9" width="7.421875" style="0" hidden="1" customWidth="1" outlineLevel="1"/>
    <col min="10" max="10" width="6.421875" style="0" hidden="1" customWidth="1" outlineLevel="1"/>
    <col min="11" max="11" width="27.8515625" style="0" hidden="1" customWidth="1" outlineLevel="1"/>
    <col min="12" max="13" width="0" style="0" hidden="1" customWidth="1" outlineLevel="1"/>
    <col min="14" max="14" width="10.57421875" style="0" hidden="1" customWidth="1" outlineLevel="1"/>
    <col min="15" max="15" width="10.140625" style="0" hidden="1" customWidth="1" outlineLevel="1"/>
    <col min="16" max="16" width="7.421875" style="0" hidden="1" customWidth="1" outlineLevel="1"/>
    <col min="17" max="17" width="4.7109375" style="0" hidden="1" customWidth="1" outlineLevel="1"/>
    <col min="18" max="18" width="27.140625" style="0" hidden="1" customWidth="1" outlineLevel="1"/>
    <col min="19" max="20" width="0" style="0" hidden="1" customWidth="1" outlineLevel="1"/>
    <col min="21" max="21" width="10.57421875" style="0" hidden="1" customWidth="1" outlineLevel="1"/>
    <col min="22" max="22" width="10.421875" style="0" hidden="1" customWidth="1" outlineLevel="1"/>
    <col min="23" max="23" width="7.8515625" style="0" hidden="1" customWidth="1" outlineLevel="1"/>
    <col min="24" max="24" width="9.140625" style="0" customWidth="1" collapsed="1"/>
    <col min="25" max="25" width="34.140625" style="0" customWidth="1"/>
    <col min="28" max="28" width="10.57421875" style="0" customWidth="1"/>
    <col min="29" max="29" width="9.7109375" style="0" customWidth="1"/>
    <col min="30" max="30" width="7.28125" style="0" customWidth="1"/>
    <col min="32" max="32" width="34.00390625" style="0" customWidth="1"/>
    <col min="33" max="34" width="10.421875" style="0" bestFit="1" customWidth="1"/>
    <col min="35" max="35" width="10.8515625" style="0" customWidth="1"/>
    <col min="36" max="36" width="10.7109375" style="0" customWidth="1"/>
    <col min="37" max="37" width="7.57421875" style="0" customWidth="1"/>
    <col min="39" max="39" width="34.140625" style="0" customWidth="1"/>
    <col min="42" max="43" width="10.00390625" style="0" customWidth="1"/>
    <col min="46" max="46" width="33.28125" style="0" customWidth="1"/>
    <col min="49" max="50" width="10.421875" style="0" customWidth="1"/>
    <col min="53" max="53" width="33.421875" style="0" customWidth="1"/>
    <col min="56" max="56" width="10.421875" style="0" customWidth="1"/>
    <col min="57" max="57" width="5.421875" style="0" customWidth="1"/>
    <col min="58" max="58" width="7.28125" style="0" customWidth="1"/>
    <col min="60" max="60" width="33.7109375" style="0" customWidth="1"/>
    <col min="63" max="63" width="10.57421875" style="0" customWidth="1"/>
    <col min="64" max="64" width="6.28125" style="0" customWidth="1"/>
    <col min="65" max="65" width="7.28125" style="0" customWidth="1"/>
    <col min="67" max="67" width="33.7109375" style="0" customWidth="1"/>
    <col min="70" max="70" width="10.57421875" style="0" customWidth="1"/>
    <col min="71" max="71" width="6.28125" style="0" customWidth="1"/>
    <col min="72" max="72" width="7.421875" style="0" customWidth="1"/>
    <col min="74" max="74" width="33.421875" style="0" customWidth="1"/>
    <col min="77" max="77" width="10.7109375" style="0" customWidth="1"/>
    <col min="78" max="78" width="5.57421875" style="0" customWidth="1"/>
    <col min="79" max="79" width="7.28125" style="0" customWidth="1"/>
    <col min="81" max="81" width="33.421875" style="0" customWidth="1"/>
    <col min="84" max="84" width="10.57421875" style="0" customWidth="1"/>
    <col min="85" max="85" width="6.421875" style="0" customWidth="1"/>
    <col min="86" max="86" width="7.851562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75</v>
      </c>
      <c r="I3" s="4"/>
      <c r="K3" s="2" t="s">
        <v>0</v>
      </c>
      <c r="L3" s="3">
        <v>2</v>
      </c>
      <c r="M3" s="4"/>
      <c r="N3" s="5" t="s">
        <v>1</v>
      </c>
      <c r="O3" s="3" t="s">
        <v>75</v>
      </c>
      <c r="P3" s="4"/>
      <c r="R3" s="2" t="s">
        <v>0</v>
      </c>
      <c r="S3" s="3">
        <v>3</v>
      </c>
      <c r="T3" s="4"/>
      <c r="U3" s="5" t="s">
        <v>1</v>
      </c>
      <c r="V3" s="3" t="s">
        <v>75</v>
      </c>
      <c r="W3" s="4"/>
      <c r="Y3" s="32" t="s">
        <v>0</v>
      </c>
      <c r="Z3" s="3">
        <v>4</v>
      </c>
      <c r="AA3" s="4"/>
      <c r="AB3" s="5" t="s">
        <v>1</v>
      </c>
      <c r="AC3" s="3" t="s">
        <v>75</v>
      </c>
      <c r="AD3" s="4"/>
      <c r="AF3" s="2" t="s">
        <v>0</v>
      </c>
      <c r="AG3" s="3">
        <v>5</v>
      </c>
      <c r="AH3" s="4"/>
      <c r="AI3" s="5" t="s">
        <v>1</v>
      </c>
      <c r="AJ3" s="3" t="s">
        <v>75</v>
      </c>
      <c r="AK3" s="4"/>
      <c r="AM3" s="2" t="s">
        <v>0</v>
      </c>
      <c r="AN3" s="3">
        <v>6</v>
      </c>
      <c r="AO3" s="4"/>
      <c r="AP3" s="5" t="s">
        <v>1</v>
      </c>
      <c r="AQ3" s="3" t="s">
        <v>75</v>
      </c>
      <c r="AR3" s="4"/>
      <c r="AT3" s="2" t="s">
        <v>0</v>
      </c>
      <c r="AU3" s="3">
        <v>7</v>
      </c>
      <c r="AV3" s="4"/>
      <c r="AW3" s="5" t="s">
        <v>1</v>
      </c>
      <c r="AX3" s="3" t="s">
        <v>75</v>
      </c>
      <c r="AY3" s="4"/>
      <c r="BA3" s="2" t="s">
        <v>0</v>
      </c>
      <c r="BB3" s="3">
        <v>8</v>
      </c>
      <c r="BC3" s="4"/>
      <c r="BD3" s="5" t="s">
        <v>1</v>
      </c>
      <c r="BE3" s="3" t="s">
        <v>75</v>
      </c>
      <c r="BF3" s="4"/>
      <c r="BH3" s="2" t="s">
        <v>0</v>
      </c>
      <c r="BI3" s="3">
        <v>9</v>
      </c>
      <c r="BJ3" s="4"/>
      <c r="BK3" s="5" t="s">
        <v>1</v>
      </c>
      <c r="BL3" s="3" t="s">
        <v>75</v>
      </c>
      <c r="BM3" s="4"/>
      <c r="BO3" s="2" t="s">
        <v>0</v>
      </c>
      <c r="BP3" s="3">
        <v>10</v>
      </c>
      <c r="BQ3" s="4"/>
      <c r="BR3" s="5" t="s">
        <v>1</v>
      </c>
      <c r="BS3" s="3" t="s">
        <v>75</v>
      </c>
      <c r="BT3" s="4"/>
      <c r="BV3" s="2" t="s">
        <v>0</v>
      </c>
      <c r="BW3" s="3">
        <v>11</v>
      </c>
      <c r="BX3" s="4"/>
      <c r="BY3" s="5" t="s">
        <v>1</v>
      </c>
      <c r="BZ3" s="3" t="s">
        <v>75</v>
      </c>
      <c r="CA3" s="4"/>
      <c r="CC3" s="2" t="s">
        <v>0</v>
      </c>
      <c r="CD3" s="3">
        <v>12</v>
      </c>
      <c r="CE3" s="4"/>
      <c r="CF3" s="5" t="s">
        <v>1</v>
      </c>
      <c r="CG3" s="3" t="s">
        <v>75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8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2" t="s">
        <v>4</v>
      </c>
      <c r="CD5" s="62" t="s">
        <v>5</v>
      </c>
      <c r="CE5" s="62" t="s">
        <v>6</v>
      </c>
      <c r="CF5" s="62" t="s">
        <v>7</v>
      </c>
      <c r="CG5" s="62" t="s">
        <v>8</v>
      </c>
      <c r="CH5" s="62" t="s">
        <v>9</v>
      </c>
    </row>
    <row r="6" spans="2:86" ht="12.75">
      <c r="B6" s="7" t="s">
        <v>153</v>
      </c>
      <c r="D6" s="8" t="s">
        <v>153</v>
      </c>
      <c r="E6" s="9">
        <v>0.0375</v>
      </c>
      <c r="F6" s="9">
        <v>0.05810185185185185</v>
      </c>
      <c r="G6" s="10">
        <f>IF(F6&lt;&gt;"",F6-E6,"")</f>
        <v>0.02060185185185185</v>
      </c>
      <c r="H6" s="36"/>
      <c r="I6" s="12">
        <f>IF(G6&lt;&gt;"",($G$51/G6)*1000,"")</f>
        <v>1000</v>
      </c>
      <c r="K6" s="8" t="s">
        <v>153</v>
      </c>
      <c r="L6" s="13">
        <v>0.37395833333333334</v>
      </c>
      <c r="M6" s="13">
        <v>0.4106828703703704</v>
      </c>
      <c r="N6" s="16">
        <f>IF(M6&lt;&gt;"",M6-L6,"")</f>
        <v>0.03672453703703704</v>
      </c>
      <c r="O6" s="47"/>
      <c r="P6" s="12">
        <f>IF(N6&lt;&gt;"",($N$51/N6)*1000,"")</f>
        <v>1000</v>
      </c>
      <c r="R6" s="8" t="s">
        <v>128</v>
      </c>
      <c r="S6" s="13">
        <v>0.030555555555555555</v>
      </c>
      <c r="T6" s="13">
        <v>0.060960648148148146</v>
      </c>
      <c r="U6" s="10">
        <f>IF(T6&lt;&gt;"",T6-S6,"")</f>
        <v>0.03040509259259259</v>
      </c>
      <c r="V6" s="11"/>
      <c r="W6" s="12">
        <f>IF(U6&lt;&gt;"",($U$51/U6)*1000,"")</f>
        <v>1000</v>
      </c>
      <c r="Y6" s="8" t="s">
        <v>128</v>
      </c>
      <c r="Z6" s="13">
        <v>0.090625</v>
      </c>
      <c r="AA6" s="13">
        <v>0.11939814814814814</v>
      </c>
      <c r="AB6" s="10">
        <f aca="true" t="shared" si="0" ref="AB6:AB50">IF(AA6&lt;&gt;"",AA6-Z6,"")</f>
        <v>0.028773148148148145</v>
      </c>
      <c r="AC6" s="14"/>
      <c r="AD6" s="12">
        <f aca="true" t="shared" si="1" ref="AD6:AD50">IF(AB6&lt;&gt;"",($AB$51/AB6)*1000,"")</f>
        <v>1000</v>
      </c>
      <c r="AF6" s="8" t="s">
        <v>153</v>
      </c>
      <c r="AG6" s="13">
        <v>0.08541666666666665</v>
      </c>
      <c r="AH6" s="13">
        <v>0.11724537037037037</v>
      </c>
      <c r="AI6" s="10">
        <f aca="true" t="shared" si="2" ref="AI6:AI50">IF(AH6&lt;&gt;"",AH6-AG6,"")</f>
        <v>0.03182870370370372</v>
      </c>
      <c r="AJ6" s="11"/>
      <c r="AK6" s="12">
        <f aca="true" t="shared" si="3" ref="AK6:AK49">IF(AI6&lt;&gt;"",($AI$51/AI6)*1000,"")</f>
        <v>1000</v>
      </c>
      <c r="AM6" s="8" t="s">
        <v>153</v>
      </c>
      <c r="AN6" s="13">
        <v>0.10347222222222223</v>
      </c>
      <c r="AO6" s="13">
        <v>0.12822916666666667</v>
      </c>
      <c r="AP6" s="10">
        <f aca="true" t="shared" si="4" ref="AP6:AP50">IF(AO6&lt;&gt;"",AO6-AN6,"")</f>
        <v>0.024756944444444443</v>
      </c>
      <c r="AQ6" s="11"/>
      <c r="AR6" s="12">
        <f aca="true" t="shared" si="5" ref="AR6:AR50">IF(AP6&lt;&gt;"",($AP$51/AP6)*1000,"")</f>
        <v>1000</v>
      </c>
      <c r="AT6" s="8" t="s">
        <v>153</v>
      </c>
      <c r="AU6" s="13">
        <v>0.08541666666666665</v>
      </c>
      <c r="AV6" s="13">
        <v>0.11449074074074074</v>
      </c>
      <c r="AW6" s="10">
        <f>IF(AV6&lt;&gt;"",AV6-AU6,"")</f>
        <v>0.029074074074074086</v>
      </c>
      <c r="AX6" s="11"/>
      <c r="AY6" s="12">
        <f>IF(AW6&lt;&gt;"",($AW$51/AW6)*1000,"")</f>
        <v>1000</v>
      </c>
      <c r="BA6" s="8" t="s">
        <v>153</v>
      </c>
      <c r="BB6" s="13">
        <v>0.0920138888888889</v>
      </c>
      <c r="BC6" s="13">
        <v>0.12083333333333333</v>
      </c>
      <c r="BD6" s="10">
        <f>IF(BC6&lt;&gt;"",BC6-BB6,"")</f>
        <v>0.02881944444444444</v>
      </c>
      <c r="BE6" s="11"/>
      <c r="BF6" s="12">
        <f>IF(BD6&lt;&gt;"",($BD$51/BD6)*1000,"")</f>
        <v>1000</v>
      </c>
      <c r="BH6" s="8" t="s">
        <v>153</v>
      </c>
      <c r="BI6" s="13">
        <v>0.11979166666666667</v>
      </c>
      <c r="BJ6" s="13">
        <v>0.15792824074074074</v>
      </c>
      <c r="BK6" s="10">
        <f>IF(BJ6&lt;&gt;"",BJ6-BI6,"")</f>
        <v>0.03813657407407407</v>
      </c>
      <c r="BL6" s="11"/>
      <c r="BM6" s="12">
        <f>IF(BK6&lt;&gt;"",($BK$51/BK6)*1000,"")</f>
        <v>1000</v>
      </c>
      <c r="BO6" s="8" t="s">
        <v>128</v>
      </c>
      <c r="BP6" s="13">
        <v>0.08020833333333334</v>
      </c>
      <c r="BQ6" s="13">
        <v>0.10157407407407408</v>
      </c>
      <c r="BR6" s="10">
        <f>IF(BQ6&lt;&gt;"",BQ6-BP6,"")</f>
        <v>0.02136574074074074</v>
      </c>
      <c r="BS6" s="11"/>
      <c r="BT6" s="12">
        <f>IF(BR6&lt;&gt;"",($BR$51/BR6)*1000,"")</f>
        <v>1000</v>
      </c>
      <c r="BV6" s="8" t="s">
        <v>153</v>
      </c>
      <c r="BW6" s="13">
        <v>0.09652777777777777</v>
      </c>
      <c r="BX6" s="13">
        <v>0.11958333333333333</v>
      </c>
      <c r="BY6" s="10">
        <f>IF(BX6&lt;&gt;"",BX6-BW6,"")</f>
        <v>0.023055555555555565</v>
      </c>
      <c r="BZ6" s="11"/>
      <c r="CA6" s="12">
        <f>IF(BY6&lt;&gt;"",($BY$51/BY6)*1000,"")</f>
        <v>1000</v>
      </c>
      <c r="CC6" s="8" t="s">
        <v>128</v>
      </c>
      <c r="CD6" s="10">
        <v>0.03263888888888889</v>
      </c>
      <c r="CE6" s="10">
        <v>0.04548611111111111</v>
      </c>
      <c r="CF6" s="10">
        <f>IF(CE6&lt;&gt;"",CE6-CD6,"")</f>
        <v>0.012847222222222218</v>
      </c>
      <c r="CG6" s="11"/>
      <c r="CH6" s="12">
        <f>IF(CF6&lt;&gt;"",($CF$51/CF6)*1000,"")</f>
        <v>1000</v>
      </c>
    </row>
    <row r="7" spans="2:86" ht="12.75">
      <c r="B7" s="7" t="s">
        <v>79</v>
      </c>
      <c r="D7" s="15" t="s">
        <v>128</v>
      </c>
      <c r="E7" s="13">
        <v>0.115625</v>
      </c>
      <c r="F7" s="13">
        <v>0.14574074074074075</v>
      </c>
      <c r="G7" s="16">
        <f>IF(F7&lt;&gt;"",F7-E7,"")</f>
        <v>0.03011574074074075</v>
      </c>
      <c r="H7" s="17"/>
      <c r="I7" s="18">
        <f>IF(G7&lt;&gt;"",($G$51/G7)*1000,"")</f>
        <v>684.089162182936</v>
      </c>
      <c r="K7" s="15" t="s">
        <v>128</v>
      </c>
      <c r="L7" s="13">
        <v>0.2826388888888889</v>
      </c>
      <c r="M7" s="13">
        <v>0.32028935185185187</v>
      </c>
      <c r="N7" s="16">
        <f>IF(M7&lt;&gt;"",M7-L7,"")</f>
        <v>0.03765046296296298</v>
      </c>
      <c r="O7" s="17"/>
      <c r="P7" s="18">
        <f>IF(N7&lt;&gt;"",($N$51/N7)*1000,"")</f>
        <v>975.4073163233934</v>
      </c>
      <c r="R7" s="15" t="s">
        <v>153</v>
      </c>
      <c r="S7" s="13">
        <v>0.059722222222222225</v>
      </c>
      <c r="T7" s="13">
        <v>0.10002314814814815</v>
      </c>
      <c r="U7" s="16">
        <f>IF(T7&lt;&gt;"",T7-S7,"")</f>
        <v>0.04030092592592593</v>
      </c>
      <c r="V7" s="17"/>
      <c r="W7" s="18">
        <f>IF(U7&lt;&gt;"",($U$51/U7)*1000,"")</f>
        <v>754.4514646754737</v>
      </c>
      <c r="Y7" s="15" t="s">
        <v>77</v>
      </c>
      <c r="Z7" s="13">
        <v>0.09027777777777778</v>
      </c>
      <c r="AA7" s="13">
        <v>0.12255787037037037</v>
      </c>
      <c r="AB7" s="16">
        <f t="shared" si="0"/>
        <v>0.032280092592592596</v>
      </c>
      <c r="AC7" s="19"/>
      <c r="AD7" s="12">
        <f>IF(AB7&lt;&gt;"",($AB$51/AB7)*1000,"")</f>
        <v>891.3589100035854</v>
      </c>
      <c r="AF7" s="15" t="s">
        <v>128</v>
      </c>
      <c r="AG7" s="13">
        <v>0.07326388888888889</v>
      </c>
      <c r="AH7" s="13">
        <v>0.1211226851851852</v>
      </c>
      <c r="AI7" s="16">
        <f t="shared" si="2"/>
        <v>0.0478587962962963</v>
      </c>
      <c r="AJ7" s="17"/>
      <c r="AK7" s="12">
        <f t="shared" si="3"/>
        <v>665.0544135429265</v>
      </c>
      <c r="AM7" s="15" t="s">
        <v>128</v>
      </c>
      <c r="AN7" s="13">
        <v>0.08854166666666667</v>
      </c>
      <c r="AO7" s="13">
        <v>0.11560185185185186</v>
      </c>
      <c r="AP7" s="16">
        <f t="shared" si="4"/>
        <v>0.027060185185185187</v>
      </c>
      <c r="AQ7" s="17"/>
      <c r="AR7" s="12">
        <f t="shared" si="5"/>
        <v>914.8845166809238</v>
      </c>
      <c r="AT7" s="15" t="s">
        <v>128</v>
      </c>
      <c r="AU7" s="13">
        <v>0.07083333333333333</v>
      </c>
      <c r="AV7" s="13">
        <v>0.10122685185185186</v>
      </c>
      <c r="AW7" s="16">
        <f>IF(AV7&lt;&gt;"",AV7-AU7,"")</f>
        <v>0.030393518518518528</v>
      </c>
      <c r="AX7" s="17"/>
      <c r="AY7" s="12">
        <f>IF(AW7&lt;&gt;"",($AW$51/AW7)*1000,"")</f>
        <v>956.5879664889566</v>
      </c>
      <c r="BA7" s="15" t="s">
        <v>128</v>
      </c>
      <c r="BB7" s="13">
        <v>0.1170138888888889</v>
      </c>
      <c r="BC7" s="13">
        <v>0.14791666666666667</v>
      </c>
      <c r="BD7" s="16">
        <f>IF(BC7&lt;&gt;"",BC7-BB7,"")</f>
        <v>0.030902777777777765</v>
      </c>
      <c r="BE7" s="17"/>
      <c r="BF7" s="12">
        <f>IF(BD7&lt;&gt;"",($BD$51/BD7)*1000,"")</f>
        <v>932.5842696629215</v>
      </c>
      <c r="BH7" s="15" t="s">
        <v>128</v>
      </c>
      <c r="BI7" s="13">
        <v>0.09930555555555555</v>
      </c>
      <c r="BJ7" s="13">
        <v>0.1386226851851852</v>
      </c>
      <c r="BK7" s="16">
        <f>IF(BJ7&lt;&gt;"",BJ7-BI7,"")</f>
        <v>0.039317129629629646</v>
      </c>
      <c r="BL7" s="17"/>
      <c r="BM7" s="12">
        <f>IF(BK7&lt;&gt;"",($BK$51/BK7)*1000,"")</f>
        <v>969.973506034736</v>
      </c>
      <c r="BO7" s="15" t="s">
        <v>153</v>
      </c>
      <c r="BP7" s="13">
        <v>0.11666666666666665</v>
      </c>
      <c r="BQ7" s="13">
        <v>0.13805555555555557</v>
      </c>
      <c r="BR7" s="16">
        <f>IF(BQ7&lt;&gt;"",BQ7-BP7,"")</f>
        <v>0.021388888888888916</v>
      </c>
      <c r="BS7" s="17"/>
      <c r="BT7" s="12">
        <f>IF(BR7&lt;&gt;"",($BR$51/BR7)*1000,"")</f>
        <v>998.9177489177476</v>
      </c>
      <c r="BV7" s="15" t="s">
        <v>128</v>
      </c>
      <c r="BW7" s="13">
        <v>0.02638888888888889</v>
      </c>
      <c r="BX7" s="13">
        <v>0.05958333333333333</v>
      </c>
      <c r="BY7" s="16">
        <f>IF(BX7&lt;&gt;"",BX7-BW7,"")</f>
        <v>0.03319444444444444</v>
      </c>
      <c r="BZ7" s="17"/>
      <c r="CA7" s="12">
        <f>IF(BY7&lt;&gt;"",($BY$51/BY7)*1000,"")</f>
        <v>694.5606694560673</v>
      </c>
      <c r="CC7" s="15" t="s">
        <v>79</v>
      </c>
      <c r="CD7" s="10">
        <v>0.002777777777777778</v>
      </c>
      <c r="CE7" s="10">
        <v>0.023032407407407404</v>
      </c>
      <c r="CF7" s="16">
        <f>IF(CE7&lt;&gt;"",CE7-CD7,"")</f>
        <v>0.020254629629629626</v>
      </c>
      <c r="CG7" s="17"/>
      <c r="CH7" s="12">
        <f>IF(CF7&lt;&gt;"",($CF$51/CF7)*1000,"")</f>
        <v>634.2857142857142</v>
      </c>
    </row>
    <row r="8" spans="2:86" ht="12.75">
      <c r="B8" s="7" t="s">
        <v>128</v>
      </c>
      <c r="D8" s="15" t="s">
        <v>79</v>
      </c>
      <c r="E8" s="13">
        <v>0.08472222222222221</v>
      </c>
      <c r="F8" s="13">
        <v>0.14681712962962964</v>
      </c>
      <c r="G8" s="16">
        <f>IF(F8&lt;&gt;"",F8-E8,"")</f>
        <v>0.06209490740740743</v>
      </c>
      <c r="H8" s="17"/>
      <c r="I8" s="18">
        <f>IF(G8&lt;&gt;"",($G$51/G8)*1000,"")</f>
        <v>331.78005591798683</v>
      </c>
      <c r="K8" s="15" t="s">
        <v>79</v>
      </c>
      <c r="L8" s="13">
        <v>0.26805555555555555</v>
      </c>
      <c r="M8" s="13">
        <v>0.3105671296296296</v>
      </c>
      <c r="N8" s="16">
        <f>IF(M8&lt;&gt;"",M8-L8,"")</f>
        <v>0.04251157407407408</v>
      </c>
      <c r="O8" s="46"/>
      <c r="P8" s="18">
        <f>IF(N8&lt;&gt;"",($N$51/N8)*1000,"")</f>
        <v>863.8714946909884</v>
      </c>
      <c r="R8" s="15" t="s">
        <v>77</v>
      </c>
      <c r="S8" s="13">
        <v>0.03090277777777778</v>
      </c>
      <c r="T8" s="13">
        <v>0.08260416666666666</v>
      </c>
      <c r="U8" s="16">
        <f>IF(T8&lt;&gt;"",T8-S8,"")</f>
        <v>0.05170138888888888</v>
      </c>
      <c r="V8" s="37"/>
      <c r="W8" s="18">
        <f>IF(U8&lt;&gt;"",($U$51/U8)*1000,"")</f>
        <v>588.0904410118648</v>
      </c>
      <c r="Y8" s="15"/>
      <c r="Z8" s="13"/>
      <c r="AA8" s="13"/>
      <c r="AB8" s="16">
        <f t="shared" si="0"/>
      </c>
      <c r="AC8" s="35"/>
      <c r="AD8" s="12">
        <f t="shared" si="1"/>
      </c>
      <c r="AF8" s="15"/>
      <c r="AG8" s="13"/>
      <c r="AH8" s="13"/>
      <c r="AI8" s="16">
        <f t="shared" si="2"/>
      </c>
      <c r="AJ8" s="17"/>
      <c r="AK8" s="12">
        <f t="shared" si="3"/>
      </c>
      <c r="AM8" s="15" t="s">
        <v>77</v>
      </c>
      <c r="AN8" s="13">
        <v>0.06041666666666667</v>
      </c>
      <c r="AO8" s="13">
        <v>0.09900462962962964</v>
      </c>
      <c r="AP8" s="16">
        <f t="shared" si="4"/>
        <v>0.03858796296296297</v>
      </c>
      <c r="AQ8" s="17"/>
      <c r="AR8" s="12">
        <f>IF(AP8&lt;&gt;"",($AP$51/AP8)*1000,"")</f>
        <v>641.5716856628673</v>
      </c>
      <c r="AT8" s="15" t="s">
        <v>79</v>
      </c>
      <c r="AU8" s="13">
        <v>0.011805555555555555</v>
      </c>
      <c r="AV8" s="13">
        <v>0.06858796296296296</v>
      </c>
      <c r="AW8" s="16">
        <f>IF(AV8&lt;&gt;"",AV8-AU8,"")</f>
        <v>0.056782407407407406</v>
      </c>
      <c r="AX8" s="17"/>
      <c r="AY8" s="12">
        <f>IF(AW8&lt;&gt;"",($AW$51/AW8)*1000,"")</f>
        <v>512.026090501427</v>
      </c>
      <c r="BA8" s="15" t="s">
        <v>77</v>
      </c>
      <c r="BB8" s="13">
        <v>0.046875</v>
      </c>
      <c r="BC8" s="13">
        <v>0.10107638888888888</v>
      </c>
      <c r="BD8" s="16">
        <f>IF(BC8&lt;&gt;"",BC8-BB8,"")</f>
        <v>0.05420138888888888</v>
      </c>
      <c r="BE8" s="17"/>
      <c r="BF8" s="12">
        <f>IF(BD8&lt;&gt;"",($BD$51/BD8)*1000,"")</f>
        <v>531.7104420243434</v>
      </c>
      <c r="BH8" s="15" t="s">
        <v>77</v>
      </c>
      <c r="BI8" s="13">
        <v>0.06076388888888889</v>
      </c>
      <c r="BJ8" s="13">
        <v>0.1337384259259259</v>
      </c>
      <c r="BK8" s="16">
        <f>IF(BJ8&lt;&gt;"",BJ8-BI8,"")</f>
        <v>0.07297453703703702</v>
      </c>
      <c r="BL8" s="17"/>
      <c r="BM8" s="12">
        <f>IF(BK8&lt;&gt;"",($BK$51/BK8)*1000,"")</f>
        <v>522.6011102299764</v>
      </c>
      <c r="BO8" s="15" t="s">
        <v>79</v>
      </c>
      <c r="BP8" s="13">
        <v>0.001388888888888889</v>
      </c>
      <c r="BQ8" s="13">
        <v>0.059340277777777777</v>
      </c>
      <c r="BR8" s="16">
        <f>IF(BQ8&lt;&gt;"",BQ8-BP8,"")</f>
        <v>0.057951388888888886</v>
      </c>
      <c r="BS8" s="17"/>
      <c r="BT8" s="12">
        <f>IF(BR8&lt;&gt;"",($BR$51/BR8)*1000,"")</f>
        <v>368.6838426203316</v>
      </c>
      <c r="BV8" s="15" t="s">
        <v>77</v>
      </c>
      <c r="BW8" s="13">
        <v>0.05069444444444445</v>
      </c>
      <c r="BX8" s="13">
        <v>0.09446759259259259</v>
      </c>
      <c r="BY8" s="16">
        <f>IF(BX8&lt;&gt;"",BX8-BW8,"")</f>
        <v>0.04377314814814814</v>
      </c>
      <c r="BZ8" s="17"/>
      <c r="CA8" s="12">
        <f>IF(BY8&lt;&gt;"",($BY$51/BY8)*1000,"")</f>
        <v>526.7054468535171</v>
      </c>
      <c r="CC8" s="15" t="s">
        <v>153</v>
      </c>
      <c r="CD8" s="10">
        <v>0.0954861111111111</v>
      </c>
      <c r="CE8" s="10">
        <v>0.11597222222222221</v>
      </c>
      <c r="CF8" s="16">
        <f>IF(CE8&lt;&gt;"",CE8-CD8,"")</f>
        <v>0.020486111111111108</v>
      </c>
      <c r="CG8" s="17"/>
      <c r="CH8" s="12">
        <f>IF(CF8&lt;&gt;"",($CF$51/CF8)*1000,"")</f>
        <v>627.1186440677965</v>
      </c>
    </row>
    <row r="9" spans="2:86" ht="12.75">
      <c r="B9" s="7" t="s">
        <v>78</v>
      </c>
      <c r="D9" s="15"/>
      <c r="E9" s="13"/>
      <c r="F9" s="13"/>
      <c r="G9" s="16">
        <f aca="true" t="shared" si="6" ref="G9:G50">IF(F9&lt;&gt;"",F9-E9,"")</f>
      </c>
      <c r="H9" s="17"/>
      <c r="I9" s="18">
        <f aca="true" t="shared" si="7" ref="I9:I50">IF(G9&lt;&gt;"",($G$51/G9)*1000,"")</f>
      </c>
      <c r="K9" s="15"/>
      <c r="L9" s="13"/>
      <c r="M9" s="13"/>
      <c r="N9" s="16">
        <f>IF(M9&lt;&gt;"",M9-L9,"")</f>
      </c>
      <c r="O9" s="37"/>
      <c r="P9" s="18">
        <f>IF(N9&lt;&gt;"",($N$51/N9)*1000,"")</f>
      </c>
      <c r="R9" s="15" t="s">
        <v>79</v>
      </c>
      <c r="S9" s="13">
        <v>0.003125</v>
      </c>
      <c r="T9" s="13">
        <v>0.08523148148148148</v>
      </c>
      <c r="U9" s="16">
        <f>IF(T9&lt;&gt;"",T9-S9,"")</f>
        <v>0.08210648148148147</v>
      </c>
      <c r="V9" s="37"/>
      <c r="W9" s="18">
        <f>IF(U9&lt;&gt;"",($U$51/U9)*1000,"")</f>
        <v>370.3129405131097</v>
      </c>
      <c r="Y9" s="15"/>
      <c r="Z9" s="13"/>
      <c r="AA9" s="13"/>
      <c r="AB9" s="16">
        <f t="shared" si="0"/>
      </c>
      <c r="AC9" s="19"/>
      <c r="AD9" s="12">
        <f t="shared" si="1"/>
      </c>
      <c r="AF9" s="15"/>
      <c r="AG9" s="13"/>
      <c r="AH9" s="13"/>
      <c r="AI9" s="16">
        <f t="shared" si="2"/>
      </c>
      <c r="AJ9" s="17"/>
      <c r="AK9" s="12">
        <f t="shared" si="3"/>
      </c>
      <c r="AM9" s="15"/>
      <c r="AN9" s="13"/>
      <c r="AO9" s="13"/>
      <c r="AP9" s="16">
        <f t="shared" si="4"/>
      </c>
      <c r="AQ9" s="17"/>
      <c r="AR9" s="12">
        <f t="shared" si="5"/>
      </c>
      <c r="AT9" s="15" t="s">
        <v>77</v>
      </c>
      <c r="AU9" s="13">
        <v>0.036458333333333336</v>
      </c>
      <c r="AV9" s="13">
        <v>0.1100462962962963</v>
      </c>
      <c r="AW9" s="16">
        <f>IF(AV9&lt;&gt;"",AV9-AU9,"")</f>
        <v>0.07358796296296297</v>
      </c>
      <c r="AX9" s="17"/>
      <c r="AY9" s="12">
        <f>IF(AW9&lt;&gt;"",($AW$51/AW9)*1000,"")</f>
        <v>395.0927964768797</v>
      </c>
      <c r="BA9" s="15"/>
      <c r="BB9" s="13"/>
      <c r="BC9" s="13"/>
      <c r="BD9" s="16">
        <f aca="true" t="shared" si="8" ref="BD9:BD50">IF(BC9&lt;&gt;"",BC9-BB9,"")</f>
      </c>
      <c r="BE9" s="17"/>
      <c r="BF9" s="12">
        <f aca="true" t="shared" si="9" ref="BF9:BF50">IF(BD9&lt;&gt;"",($BD$51/BD9)*1000,"")</f>
      </c>
      <c r="BH9" s="15"/>
      <c r="BI9" s="13"/>
      <c r="BJ9" s="13"/>
      <c r="BK9" s="16">
        <f aca="true" t="shared" si="10" ref="BK9:BK50">IF(BJ9&lt;&gt;"",BJ9-BI9,"")</f>
      </c>
      <c r="BL9" s="17"/>
      <c r="BM9" s="12">
        <f aca="true" t="shared" si="11" ref="BM9:BM50">IF(BK9&lt;&gt;"",($BK$51/BK9)*1000,"")</f>
      </c>
      <c r="BO9" s="15"/>
      <c r="BP9" s="13"/>
      <c r="BQ9" s="13"/>
      <c r="BR9" s="16">
        <f aca="true" t="shared" si="12" ref="BR9:BR50">IF(BQ9&lt;&gt;"",BQ9-BP9,"")</f>
      </c>
      <c r="BS9" s="17"/>
      <c r="BT9" s="12">
        <f aca="true" t="shared" si="13" ref="BT9:BT50">IF(BR9&lt;&gt;"",($BR$51/BR9)*1000,"")</f>
      </c>
      <c r="BV9" s="15"/>
      <c r="BW9" s="13"/>
      <c r="BX9" s="13"/>
      <c r="BY9" s="16">
        <f aca="true" t="shared" si="14" ref="BY9:BY50">IF(BX9&lt;&gt;"",BX9-BW9,"")</f>
      </c>
      <c r="BZ9" s="17"/>
      <c r="CA9" s="12">
        <f aca="true" t="shared" si="15" ref="CA9:CA50">IF(BY9&lt;&gt;"",($BY$51/BY9)*1000,"")</f>
      </c>
      <c r="CC9" s="15"/>
      <c r="CD9" s="10"/>
      <c r="CE9" s="10"/>
      <c r="CF9" s="16">
        <f aca="true" t="shared" si="16" ref="CF9:CF50">IF(CE9&lt;&gt;"",CE9-CD9,"")</f>
      </c>
      <c r="CG9" s="17"/>
      <c r="CH9" s="12">
        <f aca="true" t="shared" si="17" ref="CH9:CH50">IF(CF9&lt;&gt;"",($CF$51/CF9)*1000,"")</f>
      </c>
    </row>
    <row r="10" spans="2:86" ht="12.75">
      <c r="B10" s="7" t="s">
        <v>77</v>
      </c>
      <c r="D10" s="15"/>
      <c r="E10" s="13"/>
      <c r="F10" s="13"/>
      <c r="G10" s="16">
        <f t="shared" si="6"/>
      </c>
      <c r="H10" s="17"/>
      <c r="I10" s="18">
        <f t="shared" si="7"/>
      </c>
      <c r="K10" s="15"/>
      <c r="L10" s="13"/>
      <c r="M10" s="13"/>
      <c r="N10" s="16">
        <f>IF(M10&lt;&gt;"",M10-L10,"")</f>
      </c>
      <c r="O10" s="34"/>
      <c r="P10" s="18">
        <f>IF(N10&lt;&gt;"",($N$51/N10)*1000,"")</f>
      </c>
      <c r="R10" s="15"/>
      <c r="S10" s="13"/>
      <c r="T10" s="13"/>
      <c r="U10" s="16">
        <f>IF(T10&lt;&gt;"",T10-S10,"")</f>
      </c>
      <c r="V10" s="17"/>
      <c r="W10" s="18">
        <f>IF(U10&lt;&gt;"",($U$51/U10)*1000,"")</f>
      </c>
      <c r="Y10" s="15"/>
      <c r="Z10" s="13"/>
      <c r="AA10" s="13"/>
      <c r="AB10" s="16">
        <f t="shared" si="0"/>
      </c>
      <c r="AC10" s="17"/>
      <c r="AD10" s="12">
        <f t="shared" si="1"/>
      </c>
      <c r="AF10" s="15"/>
      <c r="AG10" s="13"/>
      <c r="AH10" s="13"/>
      <c r="AI10" s="16">
        <f t="shared" si="2"/>
      </c>
      <c r="AJ10" s="17"/>
      <c r="AK10" s="12">
        <f t="shared" si="3"/>
      </c>
      <c r="AM10" s="15"/>
      <c r="AN10" s="13"/>
      <c r="AO10" s="13"/>
      <c r="AP10" s="16">
        <f t="shared" si="4"/>
      </c>
      <c r="AQ10" s="17"/>
      <c r="AR10" s="12">
        <f t="shared" si="5"/>
      </c>
      <c r="AT10" s="15"/>
      <c r="AU10" s="13"/>
      <c r="AV10" s="13"/>
      <c r="AW10" s="16">
        <f aca="true" t="shared" si="18" ref="AW10:AW50">IF(AV10&lt;&gt;"",AV10-AU10,"")</f>
      </c>
      <c r="AX10" s="17"/>
      <c r="AY10" s="12">
        <f aca="true" t="shared" si="19" ref="AY10:AY50">IF(AW10&lt;&gt;"",($AW$51/AW10)*1000,"")</f>
      </c>
      <c r="BA10" s="15"/>
      <c r="BB10" s="13"/>
      <c r="BC10" s="13"/>
      <c r="BD10" s="16">
        <f t="shared" si="8"/>
      </c>
      <c r="BE10" s="17"/>
      <c r="BF10" s="12">
        <f t="shared" si="9"/>
      </c>
      <c r="BH10" s="15"/>
      <c r="BI10" s="13"/>
      <c r="BJ10" s="13"/>
      <c r="BK10" s="16">
        <f t="shared" si="10"/>
      </c>
      <c r="BL10" s="17"/>
      <c r="BM10" s="12">
        <f t="shared" si="11"/>
      </c>
      <c r="BO10" s="15"/>
      <c r="BP10" s="13"/>
      <c r="BQ10" s="13"/>
      <c r="BR10" s="16">
        <f t="shared" si="12"/>
      </c>
      <c r="BS10" s="17"/>
      <c r="BT10" s="12">
        <f t="shared" si="13"/>
      </c>
      <c r="BV10" s="15"/>
      <c r="BW10" s="13"/>
      <c r="BX10" s="13"/>
      <c r="BY10" s="16">
        <f t="shared" si="14"/>
      </c>
      <c r="BZ10" s="17"/>
      <c r="CA10" s="12">
        <f t="shared" si="15"/>
      </c>
      <c r="CC10" s="15"/>
      <c r="CD10" s="10"/>
      <c r="CE10" s="10"/>
      <c r="CF10" s="16">
        <f t="shared" si="16"/>
      </c>
      <c r="CG10" s="17"/>
      <c r="CH10" s="12">
        <f t="shared" si="17"/>
      </c>
    </row>
    <row r="11" spans="2:86" ht="12.75">
      <c r="B11" s="7" t="s">
        <v>76</v>
      </c>
      <c r="D11" s="15"/>
      <c r="E11" s="13"/>
      <c r="F11" s="13"/>
      <c r="G11" s="16">
        <f t="shared" si="6"/>
      </c>
      <c r="H11" s="17"/>
      <c r="I11" s="18">
        <f t="shared" si="7"/>
      </c>
      <c r="K11" s="15"/>
      <c r="L11" s="13"/>
      <c r="M11" s="13"/>
      <c r="N11" s="16">
        <f aca="true" t="shared" si="20" ref="N11:N50">IF(M11&lt;&gt;"",M11-L11,"")</f>
      </c>
      <c r="O11" s="17"/>
      <c r="P11" s="18">
        <f aca="true" t="shared" si="21" ref="P11:P50">IF(N11&lt;&gt;"",($N$51/N11)*1000,"")</f>
      </c>
      <c r="R11" s="15"/>
      <c r="S11" s="13"/>
      <c r="T11" s="13"/>
      <c r="U11" s="16">
        <f aca="true" t="shared" si="22" ref="U11:U50">IF(T11&lt;&gt;"",T11-S11,"")</f>
      </c>
      <c r="V11" s="17"/>
      <c r="W11" s="18">
        <f aca="true" t="shared" si="23" ref="W11:W50">IF(U11&lt;&gt;"",($U$51/U11)*1000,"")</f>
      </c>
      <c r="Y11" s="15"/>
      <c r="Z11" s="13"/>
      <c r="AA11" s="13"/>
      <c r="AB11" s="16">
        <f t="shared" si="0"/>
      </c>
      <c r="AC11" s="19"/>
      <c r="AD11" s="12">
        <f t="shared" si="1"/>
      </c>
      <c r="AF11" s="15"/>
      <c r="AG11" s="13"/>
      <c r="AH11" s="13"/>
      <c r="AI11" s="16">
        <f t="shared" si="2"/>
      </c>
      <c r="AJ11" s="17"/>
      <c r="AK11" s="12">
        <f t="shared" si="3"/>
      </c>
      <c r="AM11" s="15"/>
      <c r="AN11" s="13"/>
      <c r="AO11" s="13"/>
      <c r="AP11" s="16">
        <f t="shared" si="4"/>
      </c>
      <c r="AQ11" s="17"/>
      <c r="AR11" s="12">
        <f t="shared" si="5"/>
      </c>
      <c r="AT11" s="15"/>
      <c r="AU11" s="13"/>
      <c r="AV11" s="13"/>
      <c r="AW11" s="16">
        <f t="shared" si="18"/>
      </c>
      <c r="AX11" s="17"/>
      <c r="AY11" s="12">
        <f t="shared" si="19"/>
      </c>
      <c r="BA11" s="15"/>
      <c r="BB11" s="13"/>
      <c r="BC11" s="13"/>
      <c r="BD11" s="16">
        <f t="shared" si="8"/>
      </c>
      <c r="BE11" s="17"/>
      <c r="BF11" s="12">
        <f t="shared" si="9"/>
      </c>
      <c r="BH11" s="15"/>
      <c r="BI11" s="13"/>
      <c r="BJ11" s="13"/>
      <c r="BK11" s="16">
        <f t="shared" si="10"/>
      </c>
      <c r="BL11" s="17"/>
      <c r="BM11" s="12">
        <f t="shared" si="11"/>
      </c>
      <c r="BO11" s="15"/>
      <c r="BP11" s="13"/>
      <c r="BQ11" s="13"/>
      <c r="BR11" s="16">
        <f t="shared" si="12"/>
      </c>
      <c r="BS11" s="17"/>
      <c r="BT11" s="12">
        <f t="shared" si="13"/>
      </c>
      <c r="BV11" s="15"/>
      <c r="BW11" s="13"/>
      <c r="BX11" s="13"/>
      <c r="BY11" s="16">
        <f t="shared" si="14"/>
      </c>
      <c r="BZ11" s="17"/>
      <c r="CA11" s="12">
        <f t="shared" si="15"/>
      </c>
      <c r="CC11" s="15"/>
      <c r="CD11" s="10"/>
      <c r="CE11" s="10"/>
      <c r="CF11" s="16">
        <f t="shared" si="16"/>
      </c>
      <c r="CG11" s="17"/>
      <c r="CH11" s="12">
        <f t="shared" si="17"/>
      </c>
    </row>
    <row r="12" spans="2:86" ht="12.75">
      <c r="B12" s="7"/>
      <c r="D12" s="15"/>
      <c r="E12" s="13"/>
      <c r="F12" s="13"/>
      <c r="G12" s="16">
        <f t="shared" si="6"/>
      </c>
      <c r="H12" s="17"/>
      <c r="I12" s="18">
        <f t="shared" si="7"/>
      </c>
      <c r="K12" s="15"/>
      <c r="L12" s="13"/>
      <c r="M12" s="13"/>
      <c r="N12" s="16">
        <f t="shared" si="20"/>
      </c>
      <c r="O12" s="33"/>
      <c r="P12" s="18">
        <f t="shared" si="21"/>
      </c>
      <c r="R12" s="15"/>
      <c r="S12" s="13"/>
      <c r="T12" s="13"/>
      <c r="U12" s="16">
        <f t="shared" si="22"/>
      </c>
      <c r="V12" s="17"/>
      <c r="W12" s="18">
        <f t="shared" si="23"/>
      </c>
      <c r="Y12" s="15"/>
      <c r="Z12" s="13"/>
      <c r="AA12" s="13"/>
      <c r="AB12" s="16">
        <f t="shared" si="0"/>
      </c>
      <c r="AC12" s="19"/>
      <c r="AD12" s="12">
        <f t="shared" si="1"/>
      </c>
      <c r="AF12" s="15"/>
      <c r="AG12" s="13"/>
      <c r="AH12" s="13"/>
      <c r="AI12" s="16">
        <f t="shared" si="2"/>
      </c>
      <c r="AJ12" s="17"/>
      <c r="AK12" s="12">
        <f t="shared" si="3"/>
      </c>
      <c r="AM12" s="15"/>
      <c r="AN12" s="13"/>
      <c r="AO12" s="13"/>
      <c r="AP12" s="16">
        <f t="shared" si="4"/>
      </c>
      <c r="AQ12" s="17"/>
      <c r="AR12" s="12">
        <f t="shared" si="5"/>
      </c>
      <c r="AT12" s="15"/>
      <c r="AU12" s="13"/>
      <c r="AV12" s="13"/>
      <c r="AW12" s="16">
        <f t="shared" si="18"/>
      </c>
      <c r="AX12" s="17"/>
      <c r="AY12" s="12">
        <f t="shared" si="19"/>
      </c>
      <c r="BA12" s="15"/>
      <c r="BB12" s="13"/>
      <c r="BC12" s="13"/>
      <c r="BD12" s="16">
        <f t="shared" si="8"/>
      </c>
      <c r="BE12" s="17"/>
      <c r="BF12" s="12">
        <f t="shared" si="9"/>
      </c>
      <c r="BH12" s="15"/>
      <c r="BI12" s="13"/>
      <c r="BJ12" s="13"/>
      <c r="BK12" s="16">
        <f t="shared" si="10"/>
      </c>
      <c r="BL12" s="17"/>
      <c r="BM12" s="12">
        <f t="shared" si="11"/>
      </c>
      <c r="BO12" s="15"/>
      <c r="BP12" s="13"/>
      <c r="BQ12" s="13"/>
      <c r="BR12" s="16">
        <f t="shared" si="12"/>
      </c>
      <c r="BS12" s="17"/>
      <c r="BT12" s="12">
        <f t="shared" si="13"/>
      </c>
      <c r="BV12" s="15"/>
      <c r="BW12" s="13"/>
      <c r="BX12" s="13"/>
      <c r="BY12" s="16">
        <f t="shared" si="14"/>
      </c>
      <c r="BZ12" s="17"/>
      <c r="CA12" s="12">
        <f t="shared" si="15"/>
      </c>
      <c r="CC12" s="15"/>
      <c r="CD12" s="13"/>
      <c r="CE12" s="13"/>
      <c r="CF12" s="16">
        <f t="shared" si="16"/>
      </c>
      <c r="CG12" s="17"/>
      <c r="CH12" s="12">
        <f t="shared" si="17"/>
      </c>
    </row>
    <row r="13" spans="2:86" ht="12.75">
      <c r="B13" s="7"/>
      <c r="D13" s="15"/>
      <c r="E13" s="13"/>
      <c r="F13" s="13"/>
      <c r="G13" s="16">
        <f t="shared" si="6"/>
      </c>
      <c r="H13" s="17"/>
      <c r="I13" s="18">
        <f t="shared" si="7"/>
      </c>
      <c r="K13" s="15"/>
      <c r="L13" s="13"/>
      <c r="M13" s="13"/>
      <c r="N13" s="16">
        <f t="shared" si="20"/>
      </c>
      <c r="O13" s="17"/>
      <c r="P13" s="18">
        <f t="shared" si="21"/>
      </c>
      <c r="R13" s="15"/>
      <c r="S13" s="13"/>
      <c r="T13" s="13"/>
      <c r="U13" s="16">
        <f t="shared" si="22"/>
      </c>
      <c r="V13" s="17"/>
      <c r="W13" s="18">
        <f t="shared" si="23"/>
      </c>
      <c r="Y13" s="15"/>
      <c r="Z13" s="13"/>
      <c r="AA13" s="13"/>
      <c r="AB13" s="16">
        <f t="shared" si="0"/>
      </c>
      <c r="AC13" s="19"/>
      <c r="AD13" s="12">
        <f t="shared" si="1"/>
      </c>
      <c r="AF13" s="15"/>
      <c r="AG13" s="13"/>
      <c r="AH13" s="13"/>
      <c r="AI13" s="16">
        <f t="shared" si="2"/>
      </c>
      <c r="AJ13" s="17"/>
      <c r="AK13" s="12">
        <f t="shared" si="3"/>
      </c>
      <c r="AM13" s="15"/>
      <c r="AN13" s="13"/>
      <c r="AO13" s="13"/>
      <c r="AP13" s="16">
        <f t="shared" si="4"/>
      </c>
      <c r="AQ13" s="17"/>
      <c r="AR13" s="12">
        <f t="shared" si="5"/>
      </c>
      <c r="AT13" s="15"/>
      <c r="AU13" s="13"/>
      <c r="AV13" s="13"/>
      <c r="AW13" s="16">
        <f t="shared" si="18"/>
      </c>
      <c r="AX13" s="17"/>
      <c r="AY13" s="12">
        <f t="shared" si="19"/>
      </c>
      <c r="BA13" s="15"/>
      <c r="BB13" s="13"/>
      <c r="BC13" s="13"/>
      <c r="BD13" s="16">
        <f t="shared" si="8"/>
      </c>
      <c r="BE13" s="17"/>
      <c r="BF13" s="12">
        <f t="shared" si="9"/>
      </c>
      <c r="BH13" s="15"/>
      <c r="BI13" s="13"/>
      <c r="BJ13" s="13"/>
      <c r="BK13" s="16">
        <f t="shared" si="10"/>
      </c>
      <c r="BL13" s="17"/>
      <c r="BM13" s="12">
        <f t="shared" si="11"/>
      </c>
      <c r="BO13" s="15"/>
      <c r="BP13" s="13"/>
      <c r="BQ13" s="13"/>
      <c r="BR13" s="16">
        <f t="shared" si="12"/>
      </c>
      <c r="BS13" s="17"/>
      <c r="BT13" s="12">
        <f t="shared" si="13"/>
      </c>
      <c r="BV13" s="15"/>
      <c r="BW13" s="13"/>
      <c r="BX13" s="13"/>
      <c r="BY13" s="16">
        <f t="shared" si="14"/>
      </c>
      <c r="BZ13" s="17"/>
      <c r="CA13" s="12">
        <f t="shared" si="15"/>
      </c>
      <c r="CC13" s="15"/>
      <c r="CD13" s="13"/>
      <c r="CE13" s="13"/>
      <c r="CF13" s="16">
        <f t="shared" si="16"/>
      </c>
      <c r="CG13" s="17"/>
      <c r="CH13" s="12">
        <f t="shared" si="17"/>
      </c>
    </row>
    <row r="14" spans="2:86" ht="12.75">
      <c r="B14" s="7"/>
      <c r="D14" s="15"/>
      <c r="E14" s="13"/>
      <c r="F14" s="13"/>
      <c r="G14" s="16">
        <f t="shared" si="6"/>
      </c>
      <c r="H14" s="17"/>
      <c r="I14" s="18">
        <f t="shared" si="7"/>
      </c>
      <c r="K14" s="20"/>
      <c r="L14" s="13"/>
      <c r="M14" s="13"/>
      <c r="N14" s="21">
        <f t="shared" si="20"/>
      </c>
      <c r="O14" s="17"/>
      <c r="P14" s="18">
        <f t="shared" si="21"/>
      </c>
      <c r="R14" s="15"/>
      <c r="S14" s="13"/>
      <c r="T14" s="13"/>
      <c r="U14" s="16">
        <f t="shared" si="22"/>
      </c>
      <c r="V14" s="17"/>
      <c r="W14" s="18">
        <f t="shared" si="23"/>
      </c>
      <c r="Y14" s="15"/>
      <c r="Z14" s="13"/>
      <c r="AA14" s="13"/>
      <c r="AB14" s="16">
        <f t="shared" si="0"/>
      </c>
      <c r="AC14" s="19"/>
      <c r="AD14" s="12">
        <f t="shared" si="1"/>
      </c>
      <c r="AF14" s="15"/>
      <c r="AG14" s="13"/>
      <c r="AH14" s="13"/>
      <c r="AI14" s="16">
        <f t="shared" si="2"/>
      </c>
      <c r="AJ14" s="17"/>
      <c r="AK14" s="12">
        <f t="shared" si="3"/>
      </c>
      <c r="AM14" s="15"/>
      <c r="AN14" s="13"/>
      <c r="AO14" s="13"/>
      <c r="AP14" s="16">
        <f t="shared" si="4"/>
      </c>
      <c r="AQ14" s="17"/>
      <c r="AR14" s="12">
        <f t="shared" si="5"/>
      </c>
      <c r="AT14" s="15"/>
      <c r="AU14" s="13"/>
      <c r="AV14" s="13"/>
      <c r="AW14" s="16">
        <f t="shared" si="18"/>
      </c>
      <c r="AX14" s="17"/>
      <c r="AY14" s="12">
        <f t="shared" si="19"/>
      </c>
      <c r="BA14" s="15"/>
      <c r="BB14" s="13"/>
      <c r="BC14" s="13"/>
      <c r="BD14" s="16">
        <f t="shared" si="8"/>
      </c>
      <c r="BE14" s="17"/>
      <c r="BF14" s="12">
        <f t="shared" si="9"/>
      </c>
      <c r="BH14" s="15"/>
      <c r="BI14" s="13"/>
      <c r="BJ14" s="13"/>
      <c r="BK14" s="16">
        <f t="shared" si="10"/>
      </c>
      <c r="BL14" s="17"/>
      <c r="BM14" s="12">
        <f t="shared" si="11"/>
      </c>
      <c r="BO14" s="15"/>
      <c r="BP14" s="13"/>
      <c r="BQ14" s="13"/>
      <c r="BR14" s="16">
        <f t="shared" si="12"/>
      </c>
      <c r="BS14" s="17"/>
      <c r="BT14" s="12">
        <f t="shared" si="13"/>
      </c>
      <c r="BV14" s="15"/>
      <c r="BW14" s="13"/>
      <c r="BX14" s="13"/>
      <c r="BY14" s="16">
        <f t="shared" si="14"/>
      </c>
      <c r="BZ14" s="17"/>
      <c r="CA14" s="12">
        <f t="shared" si="15"/>
      </c>
      <c r="CC14" s="15"/>
      <c r="CD14" s="13"/>
      <c r="CE14" s="13"/>
      <c r="CF14" s="16">
        <f t="shared" si="16"/>
      </c>
      <c r="CG14" s="17"/>
      <c r="CH14" s="12">
        <f t="shared" si="17"/>
      </c>
    </row>
    <row r="15" spans="2:86" ht="12.75">
      <c r="B15" s="7"/>
      <c r="D15" s="15"/>
      <c r="E15" s="13"/>
      <c r="F15" s="13"/>
      <c r="G15" s="16">
        <f t="shared" si="6"/>
      </c>
      <c r="H15" s="17"/>
      <c r="I15" s="18">
        <f t="shared" si="7"/>
      </c>
      <c r="K15" s="15"/>
      <c r="L15" s="13"/>
      <c r="M15" s="13"/>
      <c r="N15" s="16">
        <f t="shared" si="20"/>
      </c>
      <c r="O15" s="33"/>
      <c r="P15" s="18">
        <f t="shared" si="21"/>
      </c>
      <c r="R15" s="15"/>
      <c r="S15" s="13"/>
      <c r="T15" s="13"/>
      <c r="U15" s="16">
        <f t="shared" si="22"/>
      </c>
      <c r="V15" s="17"/>
      <c r="W15" s="18">
        <f t="shared" si="23"/>
      </c>
      <c r="Y15" s="15"/>
      <c r="Z15" s="13"/>
      <c r="AA15" s="13"/>
      <c r="AB15" s="16">
        <f t="shared" si="0"/>
      </c>
      <c r="AC15" s="19"/>
      <c r="AD15" s="12">
        <f t="shared" si="1"/>
      </c>
      <c r="AF15" s="15"/>
      <c r="AG15" s="13"/>
      <c r="AH15" s="13"/>
      <c r="AI15" s="16">
        <f t="shared" si="2"/>
      </c>
      <c r="AJ15" s="17"/>
      <c r="AK15" s="12">
        <f t="shared" si="3"/>
      </c>
      <c r="AM15" s="15"/>
      <c r="AN15" s="13"/>
      <c r="AO15" s="13"/>
      <c r="AP15" s="16">
        <f t="shared" si="4"/>
      </c>
      <c r="AQ15" s="17"/>
      <c r="AR15" s="12">
        <f t="shared" si="5"/>
      </c>
      <c r="AT15" s="15"/>
      <c r="AU15" s="13"/>
      <c r="AV15" s="13"/>
      <c r="AW15" s="16">
        <f t="shared" si="18"/>
      </c>
      <c r="AX15" s="17"/>
      <c r="AY15" s="12">
        <f t="shared" si="19"/>
      </c>
      <c r="BA15" s="15"/>
      <c r="BB15" s="13"/>
      <c r="BC15" s="13"/>
      <c r="BD15" s="16">
        <f t="shared" si="8"/>
      </c>
      <c r="BE15" s="17"/>
      <c r="BF15" s="12">
        <f t="shared" si="9"/>
      </c>
      <c r="BH15" s="15"/>
      <c r="BI15" s="13"/>
      <c r="BJ15" s="13"/>
      <c r="BK15" s="16">
        <f t="shared" si="10"/>
      </c>
      <c r="BL15" s="17"/>
      <c r="BM15" s="12">
        <f t="shared" si="11"/>
      </c>
      <c r="BO15" s="15"/>
      <c r="BP15" s="13"/>
      <c r="BQ15" s="13"/>
      <c r="BR15" s="16">
        <f t="shared" si="12"/>
      </c>
      <c r="BS15" s="17"/>
      <c r="BT15" s="12">
        <f t="shared" si="13"/>
      </c>
      <c r="BV15" s="15"/>
      <c r="BW15" s="13"/>
      <c r="BX15" s="13"/>
      <c r="BY15" s="16">
        <f t="shared" si="14"/>
      </c>
      <c r="BZ15" s="17"/>
      <c r="CA15" s="12">
        <f t="shared" si="15"/>
      </c>
      <c r="CC15" s="15"/>
      <c r="CD15" s="13"/>
      <c r="CE15" s="13"/>
      <c r="CF15" s="16">
        <f t="shared" si="16"/>
      </c>
      <c r="CG15" s="17"/>
      <c r="CH15" s="12">
        <f t="shared" si="17"/>
      </c>
    </row>
    <row r="16" spans="2:86" ht="12.75">
      <c r="B16" s="7"/>
      <c r="D16" s="15"/>
      <c r="E16" s="13"/>
      <c r="F16" s="13"/>
      <c r="G16" s="16">
        <f t="shared" si="6"/>
      </c>
      <c r="H16" s="17"/>
      <c r="I16" s="18">
        <f t="shared" si="7"/>
      </c>
      <c r="K16" s="15"/>
      <c r="L16" s="13"/>
      <c r="M16" s="13"/>
      <c r="N16" s="16">
        <f t="shared" si="20"/>
      </c>
      <c r="O16" s="33"/>
      <c r="P16" s="18">
        <f t="shared" si="21"/>
      </c>
      <c r="R16" s="15"/>
      <c r="S16" s="13"/>
      <c r="T16" s="13"/>
      <c r="U16" s="16">
        <f t="shared" si="22"/>
      </c>
      <c r="V16" s="17"/>
      <c r="W16" s="18">
        <f t="shared" si="23"/>
      </c>
      <c r="Y16" s="15"/>
      <c r="Z16" s="13"/>
      <c r="AA16" s="13"/>
      <c r="AB16" s="16">
        <f t="shared" si="0"/>
      </c>
      <c r="AC16" s="19"/>
      <c r="AD16" s="12">
        <f t="shared" si="1"/>
      </c>
      <c r="AF16" s="15"/>
      <c r="AG16" s="13"/>
      <c r="AH16" s="13"/>
      <c r="AI16" s="16">
        <f t="shared" si="2"/>
      </c>
      <c r="AJ16" s="17"/>
      <c r="AK16" s="12">
        <f t="shared" si="3"/>
      </c>
      <c r="AM16" s="15"/>
      <c r="AN16" s="13"/>
      <c r="AO16" s="13"/>
      <c r="AP16" s="16">
        <f t="shared" si="4"/>
      </c>
      <c r="AQ16" s="17"/>
      <c r="AR16" s="12">
        <f t="shared" si="5"/>
      </c>
      <c r="AT16" s="15"/>
      <c r="AU16" s="13"/>
      <c r="AV16" s="13"/>
      <c r="AW16" s="16">
        <f t="shared" si="18"/>
      </c>
      <c r="AX16" s="17"/>
      <c r="AY16" s="12">
        <f t="shared" si="19"/>
      </c>
      <c r="BA16" s="15"/>
      <c r="BB16" s="13"/>
      <c r="BC16" s="13"/>
      <c r="BD16" s="16">
        <f t="shared" si="8"/>
      </c>
      <c r="BE16" s="17"/>
      <c r="BF16" s="12">
        <f t="shared" si="9"/>
      </c>
      <c r="BH16" s="15"/>
      <c r="BI16" s="13"/>
      <c r="BJ16" s="13"/>
      <c r="BK16" s="16">
        <f t="shared" si="10"/>
      </c>
      <c r="BL16" s="17"/>
      <c r="BM16" s="12">
        <f t="shared" si="11"/>
      </c>
      <c r="BO16" s="15"/>
      <c r="BP16" s="13"/>
      <c r="BQ16" s="13"/>
      <c r="BR16" s="16">
        <f t="shared" si="12"/>
      </c>
      <c r="BS16" s="17"/>
      <c r="BT16" s="12">
        <f t="shared" si="13"/>
      </c>
      <c r="BV16" s="15"/>
      <c r="BW16" s="13"/>
      <c r="BX16" s="13"/>
      <c r="BY16" s="16">
        <f t="shared" si="14"/>
      </c>
      <c r="BZ16" s="17"/>
      <c r="CA16" s="12">
        <f t="shared" si="15"/>
      </c>
      <c r="CC16" s="15"/>
      <c r="CD16" s="13"/>
      <c r="CE16" s="13"/>
      <c r="CF16" s="16">
        <f t="shared" si="16"/>
      </c>
      <c r="CG16" s="17"/>
      <c r="CH16" s="12">
        <f t="shared" si="17"/>
      </c>
    </row>
    <row r="17" spans="2:86" ht="12.75">
      <c r="B17" s="7"/>
      <c r="D17" s="15"/>
      <c r="E17" s="13"/>
      <c r="F17" s="13"/>
      <c r="G17" s="16">
        <f t="shared" si="6"/>
      </c>
      <c r="H17" s="17"/>
      <c r="I17" s="18">
        <f t="shared" si="7"/>
      </c>
      <c r="K17" s="15"/>
      <c r="L17" s="13"/>
      <c r="M17" s="13"/>
      <c r="N17" s="16">
        <f t="shared" si="20"/>
      </c>
      <c r="O17" s="33"/>
      <c r="P17" s="18">
        <f t="shared" si="21"/>
      </c>
      <c r="R17" s="15"/>
      <c r="S17" s="13"/>
      <c r="T17" s="13"/>
      <c r="U17" s="16">
        <f t="shared" si="22"/>
      </c>
      <c r="V17" s="17"/>
      <c r="W17" s="18">
        <f t="shared" si="23"/>
      </c>
      <c r="Y17" s="15"/>
      <c r="Z17" s="13"/>
      <c r="AA17" s="13"/>
      <c r="AB17" s="16">
        <f t="shared" si="0"/>
      </c>
      <c r="AC17" s="19"/>
      <c r="AD17" s="12">
        <f t="shared" si="1"/>
      </c>
      <c r="AF17" s="15"/>
      <c r="AG17" s="13"/>
      <c r="AH17" s="13"/>
      <c r="AI17" s="16">
        <f t="shared" si="2"/>
      </c>
      <c r="AJ17" s="17"/>
      <c r="AK17" s="12">
        <f t="shared" si="3"/>
      </c>
      <c r="AM17" s="15"/>
      <c r="AN17" s="13"/>
      <c r="AO17" s="13"/>
      <c r="AP17" s="16">
        <f t="shared" si="4"/>
      </c>
      <c r="AQ17" s="17"/>
      <c r="AR17" s="12">
        <f t="shared" si="5"/>
      </c>
      <c r="AT17" s="15"/>
      <c r="AU17" s="13"/>
      <c r="AV17" s="13"/>
      <c r="AW17" s="16">
        <f t="shared" si="18"/>
      </c>
      <c r="AX17" s="17"/>
      <c r="AY17" s="12">
        <f t="shared" si="19"/>
      </c>
      <c r="BA17" s="15"/>
      <c r="BB17" s="13"/>
      <c r="BC17" s="13"/>
      <c r="BD17" s="16">
        <f t="shared" si="8"/>
      </c>
      <c r="BE17" s="17"/>
      <c r="BF17" s="12">
        <f t="shared" si="9"/>
      </c>
      <c r="BH17" s="15"/>
      <c r="BI17" s="13"/>
      <c r="BJ17" s="13"/>
      <c r="BK17" s="16">
        <f t="shared" si="10"/>
      </c>
      <c r="BL17" s="17"/>
      <c r="BM17" s="12">
        <f t="shared" si="11"/>
      </c>
      <c r="BO17" s="15"/>
      <c r="BP17" s="13"/>
      <c r="BQ17" s="13"/>
      <c r="BR17" s="16">
        <f t="shared" si="12"/>
      </c>
      <c r="BS17" s="17"/>
      <c r="BT17" s="12">
        <f t="shared" si="13"/>
      </c>
      <c r="BV17" s="15"/>
      <c r="BW17" s="13"/>
      <c r="BX17" s="13"/>
      <c r="BY17" s="16">
        <f t="shared" si="14"/>
      </c>
      <c r="BZ17" s="17"/>
      <c r="CA17" s="12">
        <f t="shared" si="15"/>
      </c>
      <c r="CC17" s="15"/>
      <c r="CD17" s="13"/>
      <c r="CE17" s="13"/>
      <c r="CF17" s="16">
        <f t="shared" si="16"/>
      </c>
      <c r="CG17" s="17"/>
      <c r="CH17" s="12">
        <f t="shared" si="17"/>
      </c>
    </row>
    <row r="18" spans="2:86" ht="12.75">
      <c r="B18" s="7"/>
      <c r="D18" s="15"/>
      <c r="E18" s="13"/>
      <c r="F18" s="13"/>
      <c r="G18" s="16">
        <f t="shared" si="6"/>
      </c>
      <c r="H18" s="17"/>
      <c r="I18" s="18">
        <f t="shared" si="7"/>
      </c>
      <c r="K18" s="15"/>
      <c r="L18" s="13"/>
      <c r="M18" s="13"/>
      <c r="N18" s="16">
        <f t="shared" si="20"/>
      </c>
      <c r="O18" s="17"/>
      <c r="P18" s="18">
        <f t="shared" si="21"/>
      </c>
      <c r="R18" s="15"/>
      <c r="S18" s="13"/>
      <c r="T18" s="13"/>
      <c r="U18" s="16">
        <f t="shared" si="22"/>
      </c>
      <c r="V18" s="17"/>
      <c r="W18" s="18">
        <f t="shared" si="23"/>
      </c>
      <c r="Y18" s="15"/>
      <c r="Z18" s="13"/>
      <c r="AA18" s="13"/>
      <c r="AB18" s="16">
        <f t="shared" si="0"/>
      </c>
      <c r="AC18" s="19"/>
      <c r="AD18" s="12">
        <f t="shared" si="1"/>
      </c>
      <c r="AF18" s="15"/>
      <c r="AG18" s="13"/>
      <c r="AH18" s="13"/>
      <c r="AI18" s="16">
        <f t="shared" si="2"/>
      </c>
      <c r="AJ18" s="17"/>
      <c r="AK18" s="12">
        <f t="shared" si="3"/>
      </c>
      <c r="AM18" s="15"/>
      <c r="AN18" s="13"/>
      <c r="AO18" s="13"/>
      <c r="AP18" s="16">
        <f t="shared" si="4"/>
      </c>
      <c r="AQ18" s="17"/>
      <c r="AR18" s="12">
        <f t="shared" si="5"/>
      </c>
      <c r="AT18" s="15"/>
      <c r="AU18" s="13"/>
      <c r="AV18" s="13"/>
      <c r="AW18" s="16">
        <f t="shared" si="18"/>
      </c>
      <c r="AX18" s="17"/>
      <c r="AY18" s="12">
        <f t="shared" si="19"/>
      </c>
      <c r="BA18" s="15"/>
      <c r="BB18" s="13"/>
      <c r="BC18" s="13"/>
      <c r="BD18" s="16">
        <f t="shared" si="8"/>
      </c>
      <c r="BE18" s="17"/>
      <c r="BF18" s="12">
        <f t="shared" si="9"/>
      </c>
      <c r="BH18" s="15"/>
      <c r="BI18" s="13"/>
      <c r="BJ18" s="13"/>
      <c r="BK18" s="16">
        <f t="shared" si="10"/>
      </c>
      <c r="BL18" s="17"/>
      <c r="BM18" s="12">
        <f t="shared" si="11"/>
      </c>
      <c r="BO18" s="15"/>
      <c r="BP18" s="13"/>
      <c r="BQ18" s="13"/>
      <c r="BR18" s="16">
        <f t="shared" si="12"/>
      </c>
      <c r="BS18" s="17"/>
      <c r="BT18" s="12">
        <f t="shared" si="13"/>
      </c>
      <c r="BV18" s="15"/>
      <c r="BW18" s="13"/>
      <c r="BX18" s="13"/>
      <c r="BY18" s="16">
        <f t="shared" si="14"/>
      </c>
      <c r="BZ18" s="17"/>
      <c r="CA18" s="12">
        <f t="shared" si="15"/>
      </c>
      <c r="CC18" s="15"/>
      <c r="CD18" s="13"/>
      <c r="CE18" s="13"/>
      <c r="CF18" s="16">
        <f t="shared" si="16"/>
      </c>
      <c r="CG18" s="17"/>
      <c r="CH18" s="12">
        <f t="shared" si="17"/>
      </c>
    </row>
    <row r="19" spans="2:86" ht="12.75">
      <c r="B19" s="7"/>
      <c r="D19" s="15"/>
      <c r="E19" s="13"/>
      <c r="F19" s="13"/>
      <c r="G19" s="16">
        <f t="shared" si="6"/>
      </c>
      <c r="H19" s="17"/>
      <c r="I19" s="18">
        <f t="shared" si="7"/>
      </c>
      <c r="K19" s="15"/>
      <c r="L19" s="13"/>
      <c r="M19" s="13"/>
      <c r="N19" s="16">
        <f t="shared" si="20"/>
      </c>
      <c r="O19" s="17"/>
      <c r="P19" s="18">
        <f t="shared" si="21"/>
      </c>
      <c r="R19" s="15"/>
      <c r="S19" s="13"/>
      <c r="T19" s="13"/>
      <c r="U19" s="16">
        <f t="shared" si="22"/>
      </c>
      <c r="V19" s="17"/>
      <c r="W19" s="18">
        <f t="shared" si="23"/>
      </c>
      <c r="Y19" s="15"/>
      <c r="Z19" s="13"/>
      <c r="AA19" s="13"/>
      <c r="AB19" s="16">
        <f t="shared" si="0"/>
      </c>
      <c r="AC19" s="19"/>
      <c r="AD19" s="12">
        <f t="shared" si="1"/>
      </c>
      <c r="AF19" s="15"/>
      <c r="AG19" s="13"/>
      <c r="AH19" s="13"/>
      <c r="AI19" s="16">
        <f t="shared" si="2"/>
      </c>
      <c r="AJ19" s="17"/>
      <c r="AK19" s="12">
        <f t="shared" si="3"/>
      </c>
      <c r="AM19" s="15"/>
      <c r="AN19" s="13"/>
      <c r="AO19" s="13"/>
      <c r="AP19" s="16">
        <f t="shared" si="4"/>
      </c>
      <c r="AQ19" s="17"/>
      <c r="AR19" s="12">
        <f t="shared" si="5"/>
      </c>
      <c r="AT19" s="15"/>
      <c r="AU19" s="13"/>
      <c r="AV19" s="13"/>
      <c r="AW19" s="16">
        <f t="shared" si="18"/>
      </c>
      <c r="AX19" s="17"/>
      <c r="AY19" s="12">
        <f t="shared" si="19"/>
      </c>
      <c r="BA19" s="15"/>
      <c r="BB19" s="13"/>
      <c r="BC19" s="13"/>
      <c r="BD19" s="16">
        <f t="shared" si="8"/>
      </c>
      <c r="BE19" s="17"/>
      <c r="BF19" s="12">
        <f t="shared" si="9"/>
      </c>
      <c r="BH19" s="15"/>
      <c r="BI19" s="13"/>
      <c r="BJ19" s="13"/>
      <c r="BK19" s="16">
        <f t="shared" si="10"/>
      </c>
      <c r="BL19" s="17"/>
      <c r="BM19" s="12">
        <f t="shared" si="11"/>
      </c>
      <c r="BO19" s="15"/>
      <c r="BP19" s="13"/>
      <c r="BQ19" s="13"/>
      <c r="BR19" s="16">
        <f t="shared" si="12"/>
      </c>
      <c r="BS19" s="17"/>
      <c r="BT19" s="12">
        <f t="shared" si="13"/>
      </c>
      <c r="BV19" s="15"/>
      <c r="BW19" s="13"/>
      <c r="BX19" s="13"/>
      <c r="BY19" s="16">
        <f t="shared" si="14"/>
      </c>
      <c r="BZ19" s="17"/>
      <c r="CA19" s="12">
        <f t="shared" si="15"/>
      </c>
      <c r="CC19" s="15"/>
      <c r="CD19" s="13"/>
      <c r="CE19" s="13"/>
      <c r="CF19" s="16">
        <f t="shared" si="16"/>
      </c>
      <c r="CG19" s="17"/>
      <c r="CH19" s="12">
        <f t="shared" si="17"/>
      </c>
    </row>
    <row r="20" spans="2:86" ht="12.75">
      <c r="B20" s="7"/>
      <c r="D20" s="15"/>
      <c r="E20" s="13"/>
      <c r="F20" s="13"/>
      <c r="G20" s="16">
        <f t="shared" si="6"/>
      </c>
      <c r="H20" s="17"/>
      <c r="I20" s="18">
        <f t="shared" si="7"/>
      </c>
      <c r="K20" s="15"/>
      <c r="L20" s="13"/>
      <c r="M20" s="13"/>
      <c r="N20" s="16">
        <f t="shared" si="20"/>
      </c>
      <c r="O20" s="17"/>
      <c r="P20" s="18">
        <f t="shared" si="21"/>
      </c>
      <c r="R20" s="15"/>
      <c r="S20" s="13"/>
      <c r="T20" s="13"/>
      <c r="U20" s="16">
        <f t="shared" si="22"/>
      </c>
      <c r="V20" s="17"/>
      <c r="W20" s="18">
        <f t="shared" si="23"/>
      </c>
      <c r="Y20" s="15"/>
      <c r="Z20" s="13"/>
      <c r="AA20" s="13"/>
      <c r="AB20" s="16">
        <f t="shared" si="0"/>
      </c>
      <c r="AC20" s="19"/>
      <c r="AD20" s="12">
        <f t="shared" si="1"/>
      </c>
      <c r="AF20" s="15"/>
      <c r="AG20" s="13"/>
      <c r="AH20" s="13"/>
      <c r="AI20" s="16">
        <f t="shared" si="2"/>
      </c>
      <c r="AJ20" s="17"/>
      <c r="AK20" s="12">
        <f t="shared" si="3"/>
      </c>
      <c r="AM20" s="15"/>
      <c r="AN20" s="13"/>
      <c r="AO20" s="13"/>
      <c r="AP20" s="16">
        <f t="shared" si="4"/>
      </c>
      <c r="AQ20" s="17"/>
      <c r="AR20" s="12">
        <f t="shared" si="5"/>
      </c>
      <c r="AT20" s="15"/>
      <c r="AU20" s="13"/>
      <c r="AV20" s="13"/>
      <c r="AW20" s="16">
        <f t="shared" si="18"/>
      </c>
      <c r="AX20" s="17"/>
      <c r="AY20" s="12">
        <f t="shared" si="19"/>
      </c>
      <c r="BA20" s="15"/>
      <c r="BB20" s="13"/>
      <c r="BC20" s="13"/>
      <c r="BD20" s="16">
        <f t="shared" si="8"/>
      </c>
      <c r="BE20" s="17"/>
      <c r="BF20" s="12">
        <f t="shared" si="9"/>
      </c>
      <c r="BH20" s="15"/>
      <c r="BI20" s="13"/>
      <c r="BJ20" s="13"/>
      <c r="BK20" s="16">
        <f t="shared" si="10"/>
      </c>
      <c r="BL20" s="17"/>
      <c r="BM20" s="12">
        <f t="shared" si="11"/>
      </c>
      <c r="BO20" s="15"/>
      <c r="BP20" s="13"/>
      <c r="BQ20" s="13"/>
      <c r="BR20" s="16">
        <f t="shared" si="12"/>
      </c>
      <c r="BS20" s="17"/>
      <c r="BT20" s="12">
        <f t="shared" si="13"/>
      </c>
      <c r="BV20" s="15"/>
      <c r="BW20" s="13"/>
      <c r="BX20" s="13"/>
      <c r="BY20" s="16">
        <f t="shared" si="14"/>
      </c>
      <c r="BZ20" s="17"/>
      <c r="CA20" s="12">
        <f t="shared" si="15"/>
      </c>
      <c r="CC20" s="15"/>
      <c r="CD20" s="13"/>
      <c r="CE20" s="13"/>
      <c r="CF20" s="16">
        <f t="shared" si="16"/>
      </c>
      <c r="CG20" s="17"/>
      <c r="CH20" s="12">
        <f t="shared" si="17"/>
      </c>
    </row>
    <row r="21" spans="2:86" ht="12.75">
      <c r="B21" s="7"/>
      <c r="D21" s="20"/>
      <c r="E21" s="13"/>
      <c r="F21" s="13"/>
      <c r="G21" s="21">
        <f t="shared" si="6"/>
      </c>
      <c r="I21" s="18">
        <f t="shared" si="7"/>
      </c>
      <c r="K21" s="15"/>
      <c r="L21" s="13"/>
      <c r="M21" s="13"/>
      <c r="N21" s="16">
        <f t="shared" si="20"/>
      </c>
      <c r="O21" s="17"/>
      <c r="P21" s="18">
        <f t="shared" si="21"/>
      </c>
      <c r="R21" s="20"/>
      <c r="S21" s="13"/>
      <c r="T21" s="13"/>
      <c r="U21" s="21">
        <f t="shared" si="22"/>
      </c>
      <c r="V21" s="17"/>
      <c r="W21" s="18">
        <f t="shared" si="23"/>
      </c>
      <c r="Y21" s="20"/>
      <c r="Z21" s="13"/>
      <c r="AA21" s="13"/>
      <c r="AB21" s="21">
        <f t="shared" si="0"/>
      </c>
      <c r="AC21" s="19"/>
      <c r="AD21" s="12">
        <f t="shared" si="1"/>
      </c>
      <c r="AF21" s="20"/>
      <c r="AG21" s="13"/>
      <c r="AH21" s="13"/>
      <c r="AI21" s="21">
        <f t="shared" si="2"/>
      </c>
      <c r="AJ21" s="17"/>
      <c r="AK21" s="12">
        <f t="shared" si="3"/>
      </c>
      <c r="AM21" s="20"/>
      <c r="AN21" s="13"/>
      <c r="AO21" s="13"/>
      <c r="AP21" s="21">
        <f t="shared" si="4"/>
      </c>
      <c r="AQ21" s="17"/>
      <c r="AR21" s="12">
        <f t="shared" si="5"/>
      </c>
      <c r="AT21" s="20"/>
      <c r="AU21" s="13"/>
      <c r="AV21" s="13"/>
      <c r="AW21" s="21">
        <f t="shared" si="18"/>
      </c>
      <c r="AX21" s="17"/>
      <c r="AY21" s="12">
        <f t="shared" si="19"/>
      </c>
      <c r="BA21" s="20"/>
      <c r="BB21" s="13"/>
      <c r="BC21" s="13"/>
      <c r="BD21" s="21">
        <f t="shared" si="8"/>
      </c>
      <c r="BE21" s="17"/>
      <c r="BF21" s="12">
        <f t="shared" si="9"/>
      </c>
      <c r="BH21" s="20"/>
      <c r="BI21" s="13"/>
      <c r="BJ21" s="13"/>
      <c r="BK21" s="21">
        <f t="shared" si="10"/>
      </c>
      <c r="BL21" s="17"/>
      <c r="BM21" s="12">
        <f t="shared" si="11"/>
      </c>
      <c r="BO21" s="20"/>
      <c r="BP21" s="13"/>
      <c r="BQ21" s="13"/>
      <c r="BR21" s="21">
        <f t="shared" si="12"/>
      </c>
      <c r="BS21" s="17"/>
      <c r="BT21" s="12">
        <f t="shared" si="13"/>
      </c>
      <c r="BV21" s="20"/>
      <c r="BW21" s="13"/>
      <c r="BX21" s="13"/>
      <c r="BY21" s="21">
        <f t="shared" si="14"/>
      </c>
      <c r="BZ21" s="17"/>
      <c r="CA21" s="12">
        <f t="shared" si="15"/>
      </c>
      <c r="CC21" s="20"/>
      <c r="CD21" s="13"/>
      <c r="CE21" s="13"/>
      <c r="CF21" s="21">
        <f t="shared" si="16"/>
      </c>
      <c r="CG21" s="17"/>
      <c r="CH21" s="12">
        <f t="shared" si="17"/>
      </c>
    </row>
    <row r="22" spans="2:86" ht="12.75">
      <c r="B22" s="7"/>
      <c r="D22" s="15"/>
      <c r="E22" s="13"/>
      <c r="F22" s="13"/>
      <c r="G22" s="22">
        <f t="shared" si="6"/>
      </c>
      <c r="H22" s="17"/>
      <c r="I22" s="18">
        <f t="shared" si="7"/>
      </c>
      <c r="K22" s="15"/>
      <c r="L22" s="13"/>
      <c r="M22" s="19"/>
      <c r="N22" s="22">
        <f t="shared" si="20"/>
      </c>
      <c r="O22" s="17"/>
      <c r="P22" s="18">
        <f t="shared" si="21"/>
      </c>
      <c r="R22" s="15"/>
      <c r="S22" s="13"/>
      <c r="T22" s="19"/>
      <c r="U22" s="22">
        <f t="shared" si="22"/>
      </c>
      <c r="V22" s="17"/>
      <c r="W22" s="18">
        <f t="shared" si="23"/>
      </c>
      <c r="Y22" s="15"/>
      <c r="Z22" s="13"/>
      <c r="AA22" s="13"/>
      <c r="AB22" s="22">
        <f t="shared" si="0"/>
      </c>
      <c r="AC22" s="19"/>
      <c r="AD22" s="12">
        <f t="shared" si="1"/>
      </c>
      <c r="AF22" s="15"/>
      <c r="AG22" s="13"/>
      <c r="AH22" s="19"/>
      <c r="AI22" s="22">
        <f t="shared" si="2"/>
      </c>
      <c r="AJ22" s="17"/>
      <c r="AK22" s="12">
        <f t="shared" si="3"/>
      </c>
      <c r="AM22" s="15"/>
      <c r="AN22" s="13"/>
      <c r="AO22" s="19"/>
      <c r="AP22" s="22">
        <f t="shared" si="4"/>
      </c>
      <c r="AQ22" s="17"/>
      <c r="AR22" s="12">
        <f t="shared" si="5"/>
      </c>
      <c r="AT22" s="15"/>
      <c r="AU22" s="13"/>
      <c r="AV22" s="19"/>
      <c r="AW22" s="22">
        <f t="shared" si="18"/>
      </c>
      <c r="AX22" s="17"/>
      <c r="AY22" s="12">
        <f t="shared" si="19"/>
      </c>
      <c r="BA22" s="15"/>
      <c r="BB22" s="13"/>
      <c r="BC22" s="19"/>
      <c r="BD22" s="22">
        <f t="shared" si="8"/>
      </c>
      <c r="BE22" s="17"/>
      <c r="BF22" s="12">
        <f t="shared" si="9"/>
      </c>
      <c r="BH22" s="15"/>
      <c r="BI22" s="13"/>
      <c r="BJ22" s="19"/>
      <c r="BK22" s="22">
        <f t="shared" si="10"/>
      </c>
      <c r="BL22" s="17"/>
      <c r="BM22" s="12">
        <f t="shared" si="11"/>
      </c>
      <c r="BO22" s="15"/>
      <c r="BP22" s="13"/>
      <c r="BQ22" s="19"/>
      <c r="BR22" s="22">
        <f t="shared" si="12"/>
      </c>
      <c r="BS22" s="17"/>
      <c r="BT22" s="12">
        <f t="shared" si="13"/>
      </c>
      <c r="BV22" s="15"/>
      <c r="BW22" s="13"/>
      <c r="BX22" s="19"/>
      <c r="BY22" s="22">
        <f t="shared" si="14"/>
      </c>
      <c r="BZ22" s="17"/>
      <c r="CA22" s="12">
        <f t="shared" si="15"/>
      </c>
      <c r="CC22" s="15"/>
      <c r="CD22" s="13"/>
      <c r="CE22" s="19"/>
      <c r="CF22" s="22">
        <f t="shared" si="16"/>
      </c>
      <c r="CG22" s="17"/>
      <c r="CH22" s="12">
        <f t="shared" si="17"/>
      </c>
    </row>
    <row r="23" spans="2:86" ht="12.75">
      <c r="B23" s="7"/>
      <c r="D23" s="15"/>
      <c r="E23" s="13"/>
      <c r="F23" s="13"/>
      <c r="G23" s="22">
        <f t="shared" si="6"/>
      </c>
      <c r="H23" s="17"/>
      <c r="I23" s="18">
        <f t="shared" si="7"/>
      </c>
      <c r="K23" s="15"/>
      <c r="L23" s="13"/>
      <c r="M23" s="13"/>
      <c r="N23" s="22">
        <f t="shared" si="20"/>
      </c>
      <c r="O23" s="17"/>
      <c r="P23" s="18">
        <f t="shared" si="21"/>
      </c>
      <c r="R23" s="15"/>
      <c r="S23" s="13"/>
      <c r="T23" s="13"/>
      <c r="U23" s="22">
        <f t="shared" si="22"/>
      </c>
      <c r="V23" s="17"/>
      <c r="W23" s="18">
        <f t="shared" si="23"/>
      </c>
      <c r="Y23" s="15"/>
      <c r="Z23" s="19"/>
      <c r="AA23" s="19"/>
      <c r="AB23" s="22">
        <f t="shared" si="0"/>
      </c>
      <c r="AC23" s="19"/>
      <c r="AD23" s="12">
        <f t="shared" si="1"/>
      </c>
      <c r="AF23" s="15"/>
      <c r="AG23" s="13"/>
      <c r="AH23" s="13"/>
      <c r="AI23" s="22">
        <f t="shared" si="2"/>
      </c>
      <c r="AJ23" s="17"/>
      <c r="AK23" s="12">
        <f t="shared" si="3"/>
      </c>
      <c r="AM23" s="15"/>
      <c r="AN23" s="13"/>
      <c r="AO23" s="13"/>
      <c r="AP23" s="22">
        <f t="shared" si="4"/>
      </c>
      <c r="AQ23" s="17"/>
      <c r="AR23" s="12">
        <f t="shared" si="5"/>
      </c>
      <c r="AT23" s="15"/>
      <c r="AU23" s="13"/>
      <c r="AV23" s="13"/>
      <c r="AW23" s="22">
        <f t="shared" si="18"/>
      </c>
      <c r="AX23" s="17"/>
      <c r="AY23" s="12">
        <f t="shared" si="19"/>
      </c>
      <c r="BA23" s="15"/>
      <c r="BB23" s="13"/>
      <c r="BC23" s="13"/>
      <c r="BD23" s="22">
        <f t="shared" si="8"/>
      </c>
      <c r="BE23" s="17"/>
      <c r="BF23" s="12">
        <f t="shared" si="9"/>
      </c>
      <c r="BH23" s="15"/>
      <c r="BI23" s="13"/>
      <c r="BJ23" s="13"/>
      <c r="BK23" s="22">
        <f t="shared" si="10"/>
      </c>
      <c r="BL23" s="17"/>
      <c r="BM23" s="12">
        <f t="shared" si="11"/>
      </c>
      <c r="BO23" s="15"/>
      <c r="BP23" s="13"/>
      <c r="BQ23" s="13"/>
      <c r="BR23" s="22">
        <f t="shared" si="12"/>
      </c>
      <c r="BS23" s="17"/>
      <c r="BT23" s="12">
        <f t="shared" si="13"/>
      </c>
      <c r="BV23" s="15"/>
      <c r="BW23" s="13"/>
      <c r="BX23" s="13"/>
      <c r="BY23" s="22">
        <f t="shared" si="14"/>
      </c>
      <c r="BZ23" s="17"/>
      <c r="CA23" s="12">
        <f t="shared" si="15"/>
      </c>
      <c r="CC23" s="15"/>
      <c r="CD23" s="13"/>
      <c r="CE23" s="13"/>
      <c r="CF23" s="22">
        <f t="shared" si="16"/>
      </c>
      <c r="CG23" s="17"/>
      <c r="CH23" s="12">
        <f t="shared" si="17"/>
      </c>
    </row>
    <row r="24" spans="2:86" ht="12.75">
      <c r="B24" s="7"/>
      <c r="D24" s="15"/>
      <c r="E24" s="13"/>
      <c r="F24" s="13"/>
      <c r="G24" s="22">
        <f t="shared" si="6"/>
      </c>
      <c r="H24" s="17"/>
      <c r="I24" s="18">
        <f t="shared" si="7"/>
      </c>
      <c r="K24" s="15"/>
      <c r="L24" s="19"/>
      <c r="M24" s="19"/>
      <c r="N24" s="22">
        <f t="shared" si="20"/>
      </c>
      <c r="O24" s="17"/>
      <c r="P24" s="18">
        <f t="shared" si="21"/>
      </c>
      <c r="R24" s="15"/>
      <c r="S24" s="19"/>
      <c r="T24" s="19"/>
      <c r="U24" s="22">
        <f t="shared" si="22"/>
      </c>
      <c r="V24" s="17"/>
      <c r="W24" s="18">
        <f t="shared" si="23"/>
      </c>
      <c r="Y24" s="15"/>
      <c r="Z24" s="19"/>
      <c r="AA24" s="19"/>
      <c r="AB24" s="22">
        <f t="shared" si="0"/>
      </c>
      <c r="AC24" s="19"/>
      <c r="AD24" s="12">
        <f t="shared" si="1"/>
      </c>
      <c r="AF24" s="15"/>
      <c r="AG24" s="19"/>
      <c r="AH24" s="19"/>
      <c r="AI24" s="22">
        <f t="shared" si="2"/>
      </c>
      <c r="AJ24" s="17"/>
      <c r="AK24" s="12">
        <f t="shared" si="3"/>
      </c>
      <c r="AM24" s="15"/>
      <c r="AN24" s="19"/>
      <c r="AO24" s="19"/>
      <c r="AP24" s="22">
        <f t="shared" si="4"/>
      </c>
      <c r="AQ24" s="17"/>
      <c r="AR24" s="12">
        <f t="shared" si="5"/>
      </c>
      <c r="AT24" s="15"/>
      <c r="AU24" s="19"/>
      <c r="AV24" s="19"/>
      <c r="AW24" s="22">
        <f t="shared" si="18"/>
      </c>
      <c r="AX24" s="17"/>
      <c r="AY24" s="12">
        <f t="shared" si="19"/>
      </c>
      <c r="BA24" s="15"/>
      <c r="BB24" s="19"/>
      <c r="BC24" s="19"/>
      <c r="BD24" s="22">
        <f t="shared" si="8"/>
      </c>
      <c r="BE24" s="17"/>
      <c r="BF24" s="12">
        <f t="shared" si="9"/>
      </c>
      <c r="BH24" s="15"/>
      <c r="BI24" s="19"/>
      <c r="BJ24" s="19"/>
      <c r="BK24" s="22">
        <f t="shared" si="10"/>
      </c>
      <c r="BL24" s="17"/>
      <c r="BM24" s="12">
        <f t="shared" si="11"/>
      </c>
      <c r="BO24" s="15"/>
      <c r="BP24" s="19"/>
      <c r="BQ24" s="19"/>
      <c r="BR24" s="22">
        <f t="shared" si="12"/>
      </c>
      <c r="BS24" s="17"/>
      <c r="BT24" s="12">
        <f t="shared" si="13"/>
      </c>
      <c r="BV24" s="15"/>
      <c r="BW24" s="19"/>
      <c r="BX24" s="19"/>
      <c r="BY24" s="22">
        <f t="shared" si="14"/>
      </c>
      <c r="BZ24" s="17"/>
      <c r="CA24" s="12">
        <f t="shared" si="15"/>
      </c>
      <c r="CC24" s="15"/>
      <c r="CD24" s="19"/>
      <c r="CE24" s="19"/>
      <c r="CF24" s="22">
        <f t="shared" si="16"/>
      </c>
      <c r="CG24" s="17"/>
      <c r="CH24" s="12">
        <f t="shared" si="17"/>
      </c>
    </row>
    <row r="25" spans="2:86" ht="12.75">
      <c r="B25" s="7"/>
      <c r="D25" s="15"/>
      <c r="E25" s="13"/>
      <c r="F25" s="13"/>
      <c r="G25" s="22">
        <f t="shared" si="6"/>
      </c>
      <c r="H25" s="17"/>
      <c r="I25" s="18">
        <f t="shared" si="7"/>
      </c>
      <c r="K25" s="15"/>
      <c r="L25" s="19"/>
      <c r="M25" s="19"/>
      <c r="N25" s="22">
        <f t="shared" si="20"/>
      </c>
      <c r="O25" s="17"/>
      <c r="P25" s="18">
        <f t="shared" si="21"/>
      </c>
      <c r="R25" s="15"/>
      <c r="S25" s="19"/>
      <c r="T25" s="19"/>
      <c r="U25" s="22">
        <f t="shared" si="22"/>
      </c>
      <c r="V25" s="17"/>
      <c r="W25" s="18">
        <f t="shared" si="23"/>
      </c>
      <c r="Y25" s="15"/>
      <c r="Z25" s="13"/>
      <c r="AA25" s="13"/>
      <c r="AB25" s="22">
        <f t="shared" si="0"/>
      </c>
      <c r="AC25" s="19"/>
      <c r="AD25" s="12">
        <f t="shared" si="1"/>
      </c>
      <c r="AF25" s="15"/>
      <c r="AG25" s="19"/>
      <c r="AH25" s="19"/>
      <c r="AI25" s="22">
        <f t="shared" si="2"/>
      </c>
      <c r="AJ25" s="17"/>
      <c r="AK25" s="12">
        <f t="shared" si="3"/>
      </c>
      <c r="AM25" s="15"/>
      <c r="AN25" s="19"/>
      <c r="AO25" s="19"/>
      <c r="AP25" s="22">
        <f t="shared" si="4"/>
      </c>
      <c r="AQ25" s="17"/>
      <c r="AR25" s="12">
        <f t="shared" si="5"/>
      </c>
      <c r="AT25" s="15"/>
      <c r="AU25" s="19"/>
      <c r="AV25" s="19"/>
      <c r="AW25" s="22">
        <f t="shared" si="18"/>
      </c>
      <c r="AX25" s="17"/>
      <c r="AY25" s="12">
        <f t="shared" si="19"/>
      </c>
      <c r="BA25" s="15"/>
      <c r="BB25" s="19"/>
      <c r="BC25" s="19"/>
      <c r="BD25" s="22">
        <f t="shared" si="8"/>
      </c>
      <c r="BE25" s="17"/>
      <c r="BF25" s="12">
        <f t="shared" si="9"/>
      </c>
      <c r="BH25" s="15"/>
      <c r="BI25" s="19"/>
      <c r="BJ25" s="19"/>
      <c r="BK25" s="22">
        <f t="shared" si="10"/>
      </c>
      <c r="BL25" s="17"/>
      <c r="BM25" s="12">
        <f t="shared" si="11"/>
      </c>
      <c r="BO25" s="15"/>
      <c r="BP25" s="19"/>
      <c r="BQ25" s="19"/>
      <c r="BR25" s="22">
        <f t="shared" si="12"/>
      </c>
      <c r="BS25" s="17"/>
      <c r="BT25" s="12">
        <f t="shared" si="13"/>
      </c>
      <c r="BV25" s="15"/>
      <c r="BW25" s="19"/>
      <c r="BX25" s="19"/>
      <c r="BY25" s="22">
        <f t="shared" si="14"/>
      </c>
      <c r="BZ25" s="17"/>
      <c r="CA25" s="12">
        <f t="shared" si="15"/>
      </c>
      <c r="CC25" s="15"/>
      <c r="CD25" s="19"/>
      <c r="CE25" s="19"/>
      <c r="CF25" s="22">
        <f t="shared" si="16"/>
      </c>
      <c r="CG25" s="17"/>
      <c r="CH25" s="12">
        <f t="shared" si="17"/>
      </c>
    </row>
    <row r="26" spans="2:86" ht="12.75">
      <c r="B26" s="7"/>
      <c r="D26" s="15"/>
      <c r="E26" s="13"/>
      <c r="F26" s="13"/>
      <c r="G26" s="22">
        <f t="shared" si="6"/>
      </c>
      <c r="H26" s="17"/>
      <c r="I26" s="18">
        <f t="shared" si="7"/>
      </c>
      <c r="K26" s="15"/>
      <c r="L26" s="19"/>
      <c r="M26" s="19"/>
      <c r="N26" s="22">
        <f t="shared" si="20"/>
      </c>
      <c r="O26" s="17"/>
      <c r="P26" s="18">
        <f t="shared" si="21"/>
      </c>
      <c r="R26" s="15"/>
      <c r="S26" s="19"/>
      <c r="T26" s="19"/>
      <c r="U26" s="22">
        <f t="shared" si="22"/>
      </c>
      <c r="V26" s="17"/>
      <c r="W26" s="18">
        <f t="shared" si="23"/>
      </c>
      <c r="Y26" s="15"/>
      <c r="Z26" s="19"/>
      <c r="AA26" s="19"/>
      <c r="AB26" s="22">
        <f t="shared" si="0"/>
      </c>
      <c r="AC26" s="19"/>
      <c r="AD26" s="12">
        <f t="shared" si="1"/>
      </c>
      <c r="AF26" s="15"/>
      <c r="AG26" s="19"/>
      <c r="AH26" s="19"/>
      <c r="AI26" s="22">
        <f t="shared" si="2"/>
      </c>
      <c r="AJ26" s="17"/>
      <c r="AK26" s="12">
        <f t="shared" si="3"/>
      </c>
      <c r="AM26" s="15"/>
      <c r="AN26" s="19"/>
      <c r="AO26" s="19"/>
      <c r="AP26" s="22">
        <f t="shared" si="4"/>
      </c>
      <c r="AQ26" s="17"/>
      <c r="AR26" s="12">
        <f t="shared" si="5"/>
      </c>
      <c r="AT26" s="15"/>
      <c r="AU26" s="19"/>
      <c r="AV26" s="19"/>
      <c r="AW26" s="22">
        <f t="shared" si="18"/>
      </c>
      <c r="AX26" s="17"/>
      <c r="AY26" s="12">
        <f t="shared" si="19"/>
      </c>
      <c r="BA26" s="15"/>
      <c r="BB26" s="19"/>
      <c r="BC26" s="19"/>
      <c r="BD26" s="22">
        <f t="shared" si="8"/>
      </c>
      <c r="BE26" s="17"/>
      <c r="BF26" s="12">
        <f t="shared" si="9"/>
      </c>
      <c r="BH26" s="15"/>
      <c r="BI26" s="19"/>
      <c r="BJ26" s="19"/>
      <c r="BK26" s="22">
        <f t="shared" si="10"/>
      </c>
      <c r="BL26" s="17"/>
      <c r="BM26" s="12">
        <f t="shared" si="11"/>
      </c>
      <c r="BO26" s="15"/>
      <c r="BP26" s="19"/>
      <c r="BQ26" s="19"/>
      <c r="BR26" s="22">
        <f t="shared" si="12"/>
      </c>
      <c r="BS26" s="17"/>
      <c r="BT26" s="12">
        <f t="shared" si="13"/>
      </c>
      <c r="BV26" s="15"/>
      <c r="BW26" s="19"/>
      <c r="BX26" s="19"/>
      <c r="BY26" s="22">
        <f t="shared" si="14"/>
      </c>
      <c r="BZ26" s="17"/>
      <c r="CA26" s="12">
        <f t="shared" si="15"/>
      </c>
      <c r="CC26" s="15"/>
      <c r="CD26" s="19"/>
      <c r="CE26" s="19"/>
      <c r="CF26" s="22">
        <f t="shared" si="16"/>
      </c>
      <c r="CG26" s="17"/>
      <c r="CH26" s="12">
        <f t="shared" si="17"/>
      </c>
    </row>
    <row r="27" spans="2:86" ht="12.75">
      <c r="B27" s="7"/>
      <c r="D27" s="15"/>
      <c r="E27" s="19"/>
      <c r="F27" s="19"/>
      <c r="G27" s="22">
        <f t="shared" si="6"/>
      </c>
      <c r="H27" s="17"/>
      <c r="I27" s="18">
        <f t="shared" si="7"/>
      </c>
      <c r="K27" s="15"/>
      <c r="L27" s="19"/>
      <c r="M27" s="19"/>
      <c r="N27" s="22">
        <f t="shared" si="20"/>
      </c>
      <c r="O27" s="17"/>
      <c r="P27" s="18">
        <f t="shared" si="21"/>
      </c>
      <c r="R27" s="15"/>
      <c r="S27" s="19"/>
      <c r="T27" s="19"/>
      <c r="U27" s="22">
        <f t="shared" si="22"/>
      </c>
      <c r="V27" s="17"/>
      <c r="W27" s="18">
        <f t="shared" si="23"/>
      </c>
      <c r="Y27" s="15"/>
      <c r="Z27" s="19"/>
      <c r="AA27" s="19"/>
      <c r="AB27" s="22">
        <f t="shared" si="0"/>
      </c>
      <c r="AC27" s="19"/>
      <c r="AD27" s="12">
        <f t="shared" si="1"/>
      </c>
      <c r="AF27" s="15"/>
      <c r="AG27" s="19"/>
      <c r="AH27" s="19"/>
      <c r="AI27" s="22">
        <f t="shared" si="2"/>
      </c>
      <c r="AJ27" s="17"/>
      <c r="AK27" s="12">
        <f t="shared" si="3"/>
      </c>
      <c r="AM27" s="15"/>
      <c r="AN27" s="19"/>
      <c r="AO27" s="19"/>
      <c r="AP27" s="22">
        <f t="shared" si="4"/>
      </c>
      <c r="AQ27" s="17"/>
      <c r="AR27" s="12">
        <f t="shared" si="5"/>
      </c>
      <c r="AT27" s="15"/>
      <c r="AU27" s="19"/>
      <c r="AV27" s="19"/>
      <c r="AW27" s="22">
        <f t="shared" si="18"/>
      </c>
      <c r="AX27" s="17"/>
      <c r="AY27" s="12">
        <f t="shared" si="19"/>
      </c>
      <c r="BA27" s="15"/>
      <c r="BB27" s="19"/>
      <c r="BC27" s="19"/>
      <c r="BD27" s="22">
        <f t="shared" si="8"/>
      </c>
      <c r="BE27" s="17"/>
      <c r="BF27" s="12">
        <f t="shared" si="9"/>
      </c>
      <c r="BH27" s="15"/>
      <c r="BI27" s="19"/>
      <c r="BJ27" s="19"/>
      <c r="BK27" s="22">
        <f t="shared" si="10"/>
      </c>
      <c r="BL27" s="17"/>
      <c r="BM27" s="12">
        <f t="shared" si="11"/>
      </c>
      <c r="BO27" s="15"/>
      <c r="BP27" s="19"/>
      <c r="BQ27" s="19"/>
      <c r="BR27" s="22">
        <f t="shared" si="12"/>
      </c>
      <c r="BS27" s="17"/>
      <c r="BT27" s="12">
        <f t="shared" si="13"/>
      </c>
      <c r="BV27" s="15"/>
      <c r="BW27" s="19"/>
      <c r="BX27" s="19"/>
      <c r="BY27" s="22">
        <f t="shared" si="14"/>
      </c>
      <c r="BZ27" s="17"/>
      <c r="CA27" s="12">
        <f t="shared" si="15"/>
      </c>
      <c r="CC27" s="15"/>
      <c r="CD27" s="19"/>
      <c r="CE27" s="19"/>
      <c r="CF27" s="22">
        <f t="shared" si="16"/>
      </c>
      <c r="CG27" s="17"/>
      <c r="CH27" s="12">
        <f t="shared" si="17"/>
      </c>
    </row>
    <row r="28" spans="2:86" ht="12.75">
      <c r="B28" s="7"/>
      <c r="D28" s="15"/>
      <c r="E28" s="19"/>
      <c r="F28" s="19"/>
      <c r="G28" s="22">
        <f t="shared" si="6"/>
      </c>
      <c r="H28" s="17"/>
      <c r="I28" s="18">
        <f t="shared" si="7"/>
      </c>
      <c r="K28" s="15"/>
      <c r="L28" s="19"/>
      <c r="M28" s="19"/>
      <c r="N28" s="22">
        <f t="shared" si="20"/>
      </c>
      <c r="O28" s="17"/>
      <c r="P28" s="18">
        <f t="shared" si="21"/>
      </c>
      <c r="R28" s="15"/>
      <c r="S28" s="19"/>
      <c r="T28" s="19"/>
      <c r="U28" s="22">
        <f t="shared" si="22"/>
      </c>
      <c r="V28" s="17"/>
      <c r="W28" s="18">
        <f t="shared" si="23"/>
      </c>
      <c r="Y28" s="15"/>
      <c r="Z28" s="19"/>
      <c r="AA28" s="19"/>
      <c r="AB28" s="22">
        <f t="shared" si="0"/>
      </c>
      <c r="AC28" s="19"/>
      <c r="AD28" s="12">
        <f t="shared" si="1"/>
      </c>
      <c r="AF28" s="15"/>
      <c r="AG28" s="19"/>
      <c r="AH28" s="19"/>
      <c r="AI28" s="22">
        <f t="shared" si="2"/>
      </c>
      <c r="AJ28" s="17"/>
      <c r="AK28" s="12">
        <f t="shared" si="3"/>
      </c>
      <c r="AM28" s="15"/>
      <c r="AN28" s="19"/>
      <c r="AO28" s="19"/>
      <c r="AP28" s="22">
        <f t="shared" si="4"/>
      </c>
      <c r="AQ28" s="17"/>
      <c r="AR28" s="12">
        <f t="shared" si="5"/>
      </c>
      <c r="AT28" s="15"/>
      <c r="AU28" s="19"/>
      <c r="AV28" s="19"/>
      <c r="AW28" s="22">
        <f t="shared" si="18"/>
      </c>
      <c r="AX28" s="17"/>
      <c r="AY28" s="12">
        <f t="shared" si="19"/>
      </c>
      <c r="BA28" s="15"/>
      <c r="BB28" s="19"/>
      <c r="BC28" s="19"/>
      <c r="BD28" s="22">
        <f t="shared" si="8"/>
      </c>
      <c r="BE28" s="17"/>
      <c r="BF28" s="12">
        <f t="shared" si="9"/>
      </c>
      <c r="BH28" s="15"/>
      <c r="BI28" s="19"/>
      <c r="BJ28" s="19"/>
      <c r="BK28" s="22">
        <f t="shared" si="10"/>
      </c>
      <c r="BL28" s="17"/>
      <c r="BM28" s="12">
        <f t="shared" si="11"/>
      </c>
      <c r="BO28" s="15"/>
      <c r="BP28" s="19"/>
      <c r="BQ28" s="19"/>
      <c r="BR28" s="22">
        <f t="shared" si="12"/>
      </c>
      <c r="BS28" s="17"/>
      <c r="BT28" s="12">
        <f t="shared" si="13"/>
      </c>
      <c r="BV28" s="15"/>
      <c r="BW28" s="19"/>
      <c r="BX28" s="19"/>
      <c r="BY28" s="22">
        <f t="shared" si="14"/>
      </c>
      <c r="BZ28" s="17"/>
      <c r="CA28" s="12">
        <f t="shared" si="15"/>
      </c>
      <c r="CC28" s="15"/>
      <c r="CD28" s="19"/>
      <c r="CE28" s="19"/>
      <c r="CF28" s="22">
        <f t="shared" si="16"/>
      </c>
      <c r="CG28" s="17"/>
      <c r="CH28" s="12">
        <f t="shared" si="17"/>
      </c>
    </row>
    <row r="29" spans="2:86" ht="12.75">
      <c r="B29" s="7"/>
      <c r="D29" s="15"/>
      <c r="E29" s="19"/>
      <c r="F29" s="19"/>
      <c r="G29" s="22">
        <f t="shared" si="6"/>
      </c>
      <c r="H29" s="17"/>
      <c r="I29" s="18">
        <f t="shared" si="7"/>
      </c>
      <c r="K29" s="15"/>
      <c r="L29" s="19"/>
      <c r="M29" s="19"/>
      <c r="N29" s="22">
        <f t="shared" si="20"/>
      </c>
      <c r="O29" s="17"/>
      <c r="P29" s="18">
        <f t="shared" si="21"/>
      </c>
      <c r="R29" s="15"/>
      <c r="S29" s="19"/>
      <c r="T29" s="19"/>
      <c r="U29" s="22">
        <f t="shared" si="22"/>
      </c>
      <c r="V29" s="17"/>
      <c r="W29" s="18">
        <f t="shared" si="23"/>
      </c>
      <c r="Y29" s="15"/>
      <c r="Z29" s="19"/>
      <c r="AA29" s="19"/>
      <c r="AB29" s="22">
        <f t="shared" si="0"/>
      </c>
      <c r="AC29" s="19"/>
      <c r="AD29" s="12">
        <f t="shared" si="1"/>
      </c>
      <c r="AF29" s="15"/>
      <c r="AG29" s="19"/>
      <c r="AH29" s="19"/>
      <c r="AI29" s="22">
        <f t="shared" si="2"/>
      </c>
      <c r="AJ29" s="17"/>
      <c r="AK29" s="12">
        <f t="shared" si="3"/>
      </c>
      <c r="AM29" s="15"/>
      <c r="AN29" s="19"/>
      <c r="AO29" s="19"/>
      <c r="AP29" s="22">
        <f t="shared" si="4"/>
      </c>
      <c r="AQ29" s="17"/>
      <c r="AR29" s="12">
        <f t="shared" si="5"/>
      </c>
      <c r="AT29" s="15"/>
      <c r="AU29" s="19"/>
      <c r="AV29" s="19"/>
      <c r="AW29" s="22">
        <f t="shared" si="18"/>
      </c>
      <c r="AX29" s="17"/>
      <c r="AY29" s="12">
        <f t="shared" si="19"/>
      </c>
      <c r="BA29" s="15"/>
      <c r="BB29" s="19"/>
      <c r="BC29" s="19"/>
      <c r="BD29" s="22">
        <f t="shared" si="8"/>
      </c>
      <c r="BE29" s="17"/>
      <c r="BF29" s="12">
        <f t="shared" si="9"/>
      </c>
      <c r="BH29" s="15"/>
      <c r="BI29" s="19"/>
      <c r="BJ29" s="19"/>
      <c r="BK29" s="22">
        <f t="shared" si="10"/>
      </c>
      <c r="BL29" s="17"/>
      <c r="BM29" s="12">
        <f t="shared" si="11"/>
      </c>
      <c r="BO29" s="15"/>
      <c r="BP29" s="19"/>
      <c r="BQ29" s="19"/>
      <c r="BR29" s="22">
        <f t="shared" si="12"/>
      </c>
      <c r="BS29" s="17"/>
      <c r="BT29" s="12">
        <f t="shared" si="13"/>
      </c>
      <c r="BV29" s="15"/>
      <c r="BW29" s="19"/>
      <c r="BX29" s="19"/>
      <c r="BY29" s="22">
        <f t="shared" si="14"/>
      </c>
      <c r="BZ29" s="17"/>
      <c r="CA29" s="12">
        <f t="shared" si="15"/>
      </c>
      <c r="CC29" s="15"/>
      <c r="CD29" s="19"/>
      <c r="CE29" s="19"/>
      <c r="CF29" s="22">
        <f t="shared" si="16"/>
      </c>
      <c r="CG29" s="17"/>
      <c r="CH29" s="12">
        <f t="shared" si="17"/>
      </c>
    </row>
    <row r="30" spans="2:86" ht="12.75">
      <c r="B30" s="7"/>
      <c r="D30" s="15"/>
      <c r="E30" s="19"/>
      <c r="F30" s="19"/>
      <c r="G30" s="22">
        <f t="shared" si="6"/>
      </c>
      <c r="H30" s="17"/>
      <c r="I30" s="18">
        <f t="shared" si="7"/>
      </c>
      <c r="K30" s="15"/>
      <c r="L30" s="19"/>
      <c r="M30" s="19"/>
      <c r="N30" s="22">
        <f t="shared" si="20"/>
      </c>
      <c r="O30" s="17"/>
      <c r="P30" s="18">
        <f t="shared" si="21"/>
      </c>
      <c r="R30" s="15"/>
      <c r="S30" s="19"/>
      <c r="T30" s="19"/>
      <c r="U30" s="22">
        <f t="shared" si="22"/>
      </c>
      <c r="V30" s="17"/>
      <c r="W30" s="18">
        <f t="shared" si="23"/>
      </c>
      <c r="Y30" s="15"/>
      <c r="Z30" s="19"/>
      <c r="AA30" s="19"/>
      <c r="AB30" s="22">
        <f t="shared" si="0"/>
      </c>
      <c r="AC30" s="19"/>
      <c r="AD30" s="12">
        <f t="shared" si="1"/>
      </c>
      <c r="AF30" s="15"/>
      <c r="AG30" s="19"/>
      <c r="AH30" s="19"/>
      <c r="AI30" s="22">
        <f t="shared" si="2"/>
      </c>
      <c r="AJ30" s="17"/>
      <c r="AK30" s="12">
        <f t="shared" si="3"/>
      </c>
      <c r="AM30" s="15"/>
      <c r="AN30" s="19"/>
      <c r="AO30" s="19"/>
      <c r="AP30" s="22">
        <f t="shared" si="4"/>
      </c>
      <c r="AQ30" s="17"/>
      <c r="AR30" s="12">
        <f t="shared" si="5"/>
      </c>
      <c r="AT30" s="15"/>
      <c r="AU30" s="19"/>
      <c r="AV30" s="19"/>
      <c r="AW30" s="22">
        <f t="shared" si="18"/>
      </c>
      <c r="AX30" s="17"/>
      <c r="AY30" s="12">
        <f t="shared" si="19"/>
      </c>
      <c r="BA30" s="15"/>
      <c r="BB30" s="19"/>
      <c r="BC30" s="19"/>
      <c r="BD30" s="22">
        <f t="shared" si="8"/>
      </c>
      <c r="BE30" s="17"/>
      <c r="BF30" s="12">
        <f t="shared" si="9"/>
      </c>
      <c r="BH30" s="15"/>
      <c r="BI30" s="19"/>
      <c r="BJ30" s="19"/>
      <c r="BK30" s="22">
        <f t="shared" si="10"/>
      </c>
      <c r="BL30" s="17"/>
      <c r="BM30" s="12">
        <f t="shared" si="11"/>
      </c>
      <c r="BO30" s="15"/>
      <c r="BP30" s="19"/>
      <c r="BQ30" s="19"/>
      <c r="BR30" s="22">
        <f t="shared" si="12"/>
      </c>
      <c r="BS30" s="17"/>
      <c r="BT30" s="12">
        <f t="shared" si="13"/>
      </c>
      <c r="BV30" s="15"/>
      <c r="BW30" s="19"/>
      <c r="BX30" s="19"/>
      <c r="BY30" s="22">
        <f t="shared" si="14"/>
      </c>
      <c r="BZ30" s="17"/>
      <c r="CA30" s="12">
        <f t="shared" si="15"/>
      </c>
      <c r="CC30" s="15"/>
      <c r="CD30" s="19"/>
      <c r="CE30" s="19"/>
      <c r="CF30" s="22">
        <f t="shared" si="16"/>
      </c>
      <c r="CG30" s="17"/>
      <c r="CH30" s="12">
        <f t="shared" si="17"/>
      </c>
    </row>
    <row r="31" spans="2:86" ht="12.75">
      <c r="B31" s="7"/>
      <c r="D31" s="15"/>
      <c r="E31" s="19"/>
      <c r="F31" s="19"/>
      <c r="G31" s="22">
        <f t="shared" si="6"/>
      </c>
      <c r="H31" s="17"/>
      <c r="I31" s="18">
        <f t="shared" si="7"/>
      </c>
      <c r="K31" s="15"/>
      <c r="L31" s="19"/>
      <c r="M31" s="19"/>
      <c r="N31" s="22">
        <f t="shared" si="20"/>
      </c>
      <c r="O31" s="17"/>
      <c r="P31" s="18">
        <f t="shared" si="21"/>
      </c>
      <c r="R31" s="15"/>
      <c r="S31" s="19"/>
      <c r="T31" s="19"/>
      <c r="U31" s="22">
        <f t="shared" si="22"/>
      </c>
      <c r="V31" s="17"/>
      <c r="W31" s="18">
        <f t="shared" si="23"/>
      </c>
      <c r="Y31" s="15"/>
      <c r="Z31" s="19"/>
      <c r="AA31" s="19"/>
      <c r="AB31" s="22">
        <f t="shared" si="0"/>
      </c>
      <c r="AC31" s="19"/>
      <c r="AD31" s="12">
        <f t="shared" si="1"/>
      </c>
      <c r="AF31" s="15"/>
      <c r="AG31" s="19"/>
      <c r="AH31" s="19"/>
      <c r="AI31" s="22">
        <f t="shared" si="2"/>
      </c>
      <c r="AJ31" s="17"/>
      <c r="AK31" s="12">
        <f t="shared" si="3"/>
      </c>
      <c r="AM31" s="15"/>
      <c r="AN31" s="19"/>
      <c r="AO31" s="19"/>
      <c r="AP31" s="22">
        <f t="shared" si="4"/>
      </c>
      <c r="AQ31" s="17"/>
      <c r="AR31" s="12">
        <f t="shared" si="5"/>
      </c>
      <c r="AT31" s="15"/>
      <c r="AU31" s="19"/>
      <c r="AV31" s="19"/>
      <c r="AW31" s="22">
        <f t="shared" si="18"/>
      </c>
      <c r="AX31" s="17"/>
      <c r="AY31" s="12">
        <f t="shared" si="19"/>
      </c>
      <c r="BA31" s="15"/>
      <c r="BB31" s="19"/>
      <c r="BC31" s="19"/>
      <c r="BD31" s="22">
        <f t="shared" si="8"/>
      </c>
      <c r="BE31" s="17"/>
      <c r="BF31" s="12">
        <f t="shared" si="9"/>
      </c>
      <c r="BH31" s="15"/>
      <c r="BI31" s="19"/>
      <c r="BJ31" s="19"/>
      <c r="BK31" s="22">
        <f t="shared" si="10"/>
      </c>
      <c r="BL31" s="17"/>
      <c r="BM31" s="12">
        <f t="shared" si="11"/>
      </c>
      <c r="BO31" s="15"/>
      <c r="BP31" s="19"/>
      <c r="BQ31" s="19"/>
      <c r="BR31" s="22">
        <f t="shared" si="12"/>
      </c>
      <c r="BS31" s="17"/>
      <c r="BT31" s="12">
        <f t="shared" si="13"/>
      </c>
      <c r="BV31" s="15"/>
      <c r="BW31" s="19"/>
      <c r="BX31" s="19"/>
      <c r="BY31" s="22">
        <f t="shared" si="14"/>
      </c>
      <c r="BZ31" s="17"/>
      <c r="CA31" s="12">
        <f t="shared" si="15"/>
      </c>
      <c r="CC31" s="15"/>
      <c r="CD31" s="19"/>
      <c r="CE31" s="19"/>
      <c r="CF31" s="22">
        <f t="shared" si="16"/>
      </c>
      <c r="CG31" s="17"/>
      <c r="CH31" s="12">
        <f t="shared" si="17"/>
      </c>
    </row>
    <row r="32" spans="2:86" ht="12.75">
      <c r="B32" s="7"/>
      <c r="D32" s="15"/>
      <c r="E32" s="19"/>
      <c r="F32" s="19"/>
      <c r="G32" s="22">
        <f t="shared" si="6"/>
      </c>
      <c r="H32" s="17"/>
      <c r="I32" s="18">
        <f t="shared" si="7"/>
      </c>
      <c r="K32" s="15"/>
      <c r="L32" s="19"/>
      <c r="M32" s="19"/>
      <c r="N32" s="22">
        <f t="shared" si="20"/>
      </c>
      <c r="O32" s="17"/>
      <c r="P32" s="18">
        <f t="shared" si="21"/>
      </c>
      <c r="R32" s="15"/>
      <c r="S32" s="19"/>
      <c r="T32" s="19"/>
      <c r="U32" s="22">
        <f t="shared" si="22"/>
      </c>
      <c r="V32" s="17"/>
      <c r="W32" s="18">
        <f t="shared" si="23"/>
      </c>
      <c r="Y32" s="15"/>
      <c r="Z32" s="13"/>
      <c r="AA32" s="13"/>
      <c r="AB32" s="22">
        <f t="shared" si="0"/>
      </c>
      <c r="AC32" s="19"/>
      <c r="AD32" s="12">
        <f t="shared" si="1"/>
      </c>
      <c r="AF32" s="15"/>
      <c r="AG32" s="19"/>
      <c r="AH32" s="19"/>
      <c r="AI32" s="22">
        <f t="shared" si="2"/>
      </c>
      <c r="AJ32" s="17"/>
      <c r="AK32" s="12">
        <f t="shared" si="3"/>
      </c>
      <c r="AM32" s="15"/>
      <c r="AN32" s="19"/>
      <c r="AO32" s="19"/>
      <c r="AP32" s="22">
        <f t="shared" si="4"/>
      </c>
      <c r="AQ32" s="17"/>
      <c r="AR32" s="12">
        <f t="shared" si="5"/>
      </c>
      <c r="AT32" s="15"/>
      <c r="AU32" s="19"/>
      <c r="AV32" s="19"/>
      <c r="AW32" s="22">
        <f t="shared" si="18"/>
      </c>
      <c r="AX32" s="17"/>
      <c r="AY32" s="12">
        <f t="shared" si="19"/>
      </c>
      <c r="BA32" s="15"/>
      <c r="BB32" s="19"/>
      <c r="BC32" s="19"/>
      <c r="BD32" s="22">
        <f t="shared" si="8"/>
      </c>
      <c r="BE32" s="17"/>
      <c r="BF32" s="12">
        <f t="shared" si="9"/>
      </c>
      <c r="BH32" s="15"/>
      <c r="BI32" s="19"/>
      <c r="BJ32" s="19"/>
      <c r="BK32" s="22">
        <f t="shared" si="10"/>
      </c>
      <c r="BL32" s="17"/>
      <c r="BM32" s="12">
        <f t="shared" si="11"/>
      </c>
      <c r="BO32" s="15"/>
      <c r="BP32" s="19"/>
      <c r="BQ32" s="19"/>
      <c r="BR32" s="22">
        <f t="shared" si="12"/>
      </c>
      <c r="BS32" s="17"/>
      <c r="BT32" s="12">
        <f t="shared" si="13"/>
      </c>
      <c r="BV32" s="15"/>
      <c r="BW32" s="19"/>
      <c r="BX32" s="19"/>
      <c r="BY32" s="22">
        <f t="shared" si="14"/>
      </c>
      <c r="BZ32" s="17"/>
      <c r="CA32" s="12">
        <f t="shared" si="15"/>
      </c>
      <c r="CC32" s="15"/>
      <c r="CD32" s="19"/>
      <c r="CE32" s="19"/>
      <c r="CF32" s="22">
        <f t="shared" si="16"/>
      </c>
      <c r="CG32" s="17"/>
      <c r="CH32" s="12">
        <f t="shared" si="17"/>
      </c>
    </row>
    <row r="33" spans="2:86" ht="12.75">
      <c r="B33" s="7"/>
      <c r="D33" s="15"/>
      <c r="E33" s="19"/>
      <c r="F33" s="19"/>
      <c r="G33" s="22">
        <f t="shared" si="6"/>
      </c>
      <c r="H33" s="17"/>
      <c r="I33" s="18">
        <f t="shared" si="7"/>
      </c>
      <c r="K33" s="15"/>
      <c r="L33" s="19"/>
      <c r="M33" s="19"/>
      <c r="N33" s="22">
        <f t="shared" si="20"/>
      </c>
      <c r="O33" s="17"/>
      <c r="P33" s="18">
        <f t="shared" si="21"/>
      </c>
      <c r="R33" s="15"/>
      <c r="S33" s="19"/>
      <c r="T33" s="19"/>
      <c r="U33" s="22">
        <f t="shared" si="22"/>
      </c>
      <c r="V33" s="17"/>
      <c r="W33" s="18">
        <f t="shared" si="23"/>
      </c>
      <c r="Y33" s="15"/>
      <c r="Z33" s="19"/>
      <c r="AA33" s="19"/>
      <c r="AB33" s="22">
        <f t="shared" si="0"/>
      </c>
      <c r="AC33" s="19"/>
      <c r="AD33" s="12">
        <f t="shared" si="1"/>
      </c>
      <c r="AF33" s="15"/>
      <c r="AG33" s="19"/>
      <c r="AH33" s="19"/>
      <c r="AI33" s="22">
        <f t="shared" si="2"/>
      </c>
      <c r="AJ33" s="17"/>
      <c r="AK33" s="12">
        <f t="shared" si="3"/>
      </c>
      <c r="AM33" s="15"/>
      <c r="AN33" s="19"/>
      <c r="AO33" s="19"/>
      <c r="AP33" s="22">
        <f t="shared" si="4"/>
      </c>
      <c r="AQ33" s="17"/>
      <c r="AR33" s="12">
        <f t="shared" si="5"/>
      </c>
      <c r="AT33" s="15"/>
      <c r="AU33" s="19"/>
      <c r="AV33" s="19"/>
      <c r="AW33" s="22">
        <f t="shared" si="18"/>
      </c>
      <c r="AX33" s="17"/>
      <c r="AY33" s="12">
        <f t="shared" si="19"/>
      </c>
      <c r="BA33" s="15"/>
      <c r="BB33" s="19"/>
      <c r="BC33" s="19"/>
      <c r="BD33" s="22">
        <f t="shared" si="8"/>
      </c>
      <c r="BE33" s="17"/>
      <c r="BF33" s="12">
        <f t="shared" si="9"/>
      </c>
      <c r="BH33" s="15"/>
      <c r="BI33" s="19"/>
      <c r="BJ33" s="19"/>
      <c r="BK33" s="22">
        <f t="shared" si="10"/>
      </c>
      <c r="BL33" s="17"/>
      <c r="BM33" s="12">
        <f t="shared" si="11"/>
      </c>
      <c r="BO33" s="15"/>
      <c r="BP33" s="19"/>
      <c r="BQ33" s="19"/>
      <c r="BR33" s="22">
        <f t="shared" si="12"/>
      </c>
      <c r="BS33" s="17"/>
      <c r="BT33" s="12">
        <f t="shared" si="13"/>
      </c>
      <c r="BV33" s="15"/>
      <c r="BW33" s="19"/>
      <c r="BX33" s="19"/>
      <c r="BY33" s="22">
        <f t="shared" si="14"/>
      </c>
      <c r="BZ33" s="17"/>
      <c r="CA33" s="12">
        <f t="shared" si="15"/>
      </c>
      <c r="CC33" s="15"/>
      <c r="CD33" s="19"/>
      <c r="CE33" s="19"/>
      <c r="CF33" s="22">
        <f t="shared" si="16"/>
      </c>
      <c r="CG33" s="17"/>
      <c r="CH33" s="12">
        <f t="shared" si="17"/>
      </c>
    </row>
    <row r="34" spans="2:86" ht="12.75">
      <c r="B34" s="7"/>
      <c r="D34" s="15"/>
      <c r="E34" s="19"/>
      <c r="F34" s="19"/>
      <c r="G34" s="22">
        <f t="shared" si="6"/>
      </c>
      <c r="H34" s="17"/>
      <c r="I34" s="18">
        <f t="shared" si="7"/>
      </c>
      <c r="K34" s="15"/>
      <c r="L34" s="19"/>
      <c r="M34" s="19"/>
      <c r="N34" s="22">
        <f t="shared" si="20"/>
      </c>
      <c r="O34" s="17"/>
      <c r="P34" s="18">
        <f t="shared" si="21"/>
      </c>
      <c r="R34" s="15"/>
      <c r="S34" s="19"/>
      <c r="T34" s="19"/>
      <c r="U34" s="22">
        <f t="shared" si="22"/>
      </c>
      <c r="V34" s="17"/>
      <c r="W34" s="18">
        <f t="shared" si="23"/>
      </c>
      <c r="Y34" s="15"/>
      <c r="Z34" s="19"/>
      <c r="AA34" s="19"/>
      <c r="AB34" s="22">
        <f t="shared" si="0"/>
      </c>
      <c r="AC34" s="19"/>
      <c r="AD34" s="12">
        <f t="shared" si="1"/>
      </c>
      <c r="AF34" s="15"/>
      <c r="AG34" s="19"/>
      <c r="AH34" s="19"/>
      <c r="AI34" s="22">
        <f t="shared" si="2"/>
      </c>
      <c r="AJ34" s="17"/>
      <c r="AK34" s="12">
        <f t="shared" si="3"/>
      </c>
      <c r="AM34" s="15"/>
      <c r="AN34" s="19"/>
      <c r="AO34" s="19"/>
      <c r="AP34" s="22">
        <f t="shared" si="4"/>
      </c>
      <c r="AQ34" s="17"/>
      <c r="AR34" s="12">
        <f t="shared" si="5"/>
      </c>
      <c r="AT34" s="15"/>
      <c r="AU34" s="19"/>
      <c r="AV34" s="19"/>
      <c r="AW34" s="22">
        <f t="shared" si="18"/>
      </c>
      <c r="AX34" s="17"/>
      <c r="AY34" s="12">
        <f t="shared" si="19"/>
      </c>
      <c r="BA34" s="15"/>
      <c r="BB34" s="19"/>
      <c r="BC34" s="19"/>
      <c r="BD34" s="22">
        <f t="shared" si="8"/>
      </c>
      <c r="BE34" s="17"/>
      <c r="BF34" s="12">
        <f t="shared" si="9"/>
      </c>
      <c r="BH34" s="15"/>
      <c r="BI34" s="19"/>
      <c r="BJ34" s="19"/>
      <c r="BK34" s="22">
        <f t="shared" si="10"/>
      </c>
      <c r="BL34" s="17"/>
      <c r="BM34" s="12">
        <f t="shared" si="11"/>
      </c>
      <c r="BO34" s="15"/>
      <c r="BP34" s="19"/>
      <c r="BQ34" s="19"/>
      <c r="BR34" s="22">
        <f t="shared" si="12"/>
      </c>
      <c r="BS34" s="17"/>
      <c r="BT34" s="12">
        <f t="shared" si="13"/>
      </c>
      <c r="BV34" s="15"/>
      <c r="BW34" s="19"/>
      <c r="BX34" s="19"/>
      <c r="BY34" s="22">
        <f t="shared" si="14"/>
      </c>
      <c r="BZ34" s="17"/>
      <c r="CA34" s="12">
        <f t="shared" si="15"/>
      </c>
      <c r="CC34" s="15"/>
      <c r="CD34" s="19"/>
      <c r="CE34" s="19"/>
      <c r="CF34" s="22">
        <f t="shared" si="16"/>
      </c>
      <c r="CG34" s="17"/>
      <c r="CH34" s="12">
        <f t="shared" si="17"/>
      </c>
    </row>
    <row r="35" spans="2:86" ht="12.75">
      <c r="B35" s="7"/>
      <c r="D35" s="15"/>
      <c r="E35" s="19"/>
      <c r="F35" s="19"/>
      <c r="G35" s="22">
        <f t="shared" si="6"/>
      </c>
      <c r="H35" s="17"/>
      <c r="I35" s="18">
        <f t="shared" si="7"/>
      </c>
      <c r="K35" s="15"/>
      <c r="L35" s="19"/>
      <c r="M35" s="19"/>
      <c r="N35" s="22">
        <f t="shared" si="20"/>
      </c>
      <c r="O35" s="17"/>
      <c r="P35" s="18">
        <f t="shared" si="21"/>
      </c>
      <c r="R35" s="15"/>
      <c r="S35" s="19"/>
      <c r="T35" s="19"/>
      <c r="U35" s="22">
        <f t="shared" si="22"/>
      </c>
      <c r="V35" s="17"/>
      <c r="W35" s="18">
        <f t="shared" si="23"/>
      </c>
      <c r="Y35" s="15"/>
      <c r="Z35" s="19"/>
      <c r="AA35" s="19"/>
      <c r="AB35" s="22">
        <f t="shared" si="0"/>
      </c>
      <c r="AC35" s="19"/>
      <c r="AD35" s="12">
        <f t="shared" si="1"/>
      </c>
      <c r="AF35" s="15"/>
      <c r="AG35" s="19"/>
      <c r="AH35" s="19"/>
      <c r="AI35" s="22">
        <f t="shared" si="2"/>
      </c>
      <c r="AJ35" s="17"/>
      <c r="AK35" s="12">
        <f t="shared" si="3"/>
      </c>
      <c r="AM35" s="15"/>
      <c r="AN35" s="19"/>
      <c r="AO35" s="19"/>
      <c r="AP35" s="22">
        <f t="shared" si="4"/>
      </c>
      <c r="AQ35" s="17"/>
      <c r="AR35" s="12">
        <f t="shared" si="5"/>
      </c>
      <c r="AT35" s="15"/>
      <c r="AU35" s="19"/>
      <c r="AV35" s="19"/>
      <c r="AW35" s="22">
        <f t="shared" si="18"/>
      </c>
      <c r="AX35" s="17"/>
      <c r="AY35" s="12">
        <f t="shared" si="19"/>
      </c>
      <c r="BA35" s="15"/>
      <c r="BB35" s="19"/>
      <c r="BC35" s="19"/>
      <c r="BD35" s="22">
        <f t="shared" si="8"/>
      </c>
      <c r="BE35" s="17"/>
      <c r="BF35" s="12">
        <f t="shared" si="9"/>
      </c>
      <c r="BH35" s="15"/>
      <c r="BI35" s="19"/>
      <c r="BJ35" s="19"/>
      <c r="BK35" s="22">
        <f t="shared" si="10"/>
      </c>
      <c r="BL35" s="17"/>
      <c r="BM35" s="12">
        <f t="shared" si="11"/>
      </c>
      <c r="BO35" s="15"/>
      <c r="BP35" s="19"/>
      <c r="BQ35" s="19"/>
      <c r="BR35" s="22">
        <f t="shared" si="12"/>
      </c>
      <c r="BS35" s="17"/>
      <c r="BT35" s="12">
        <f t="shared" si="13"/>
      </c>
      <c r="BV35" s="15"/>
      <c r="BW35" s="19"/>
      <c r="BX35" s="19"/>
      <c r="BY35" s="22">
        <f t="shared" si="14"/>
      </c>
      <c r="BZ35" s="17"/>
      <c r="CA35" s="12">
        <f t="shared" si="15"/>
      </c>
      <c r="CC35" s="15"/>
      <c r="CD35" s="19"/>
      <c r="CE35" s="19"/>
      <c r="CF35" s="22">
        <f t="shared" si="16"/>
      </c>
      <c r="CG35" s="17"/>
      <c r="CH35" s="12">
        <f t="shared" si="17"/>
      </c>
    </row>
    <row r="36" spans="2:86" ht="12.75">
      <c r="B36" s="7"/>
      <c r="D36" s="15"/>
      <c r="E36" s="19"/>
      <c r="F36" s="19"/>
      <c r="G36" s="22">
        <f t="shared" si="6"/>
      </c>
      <c r="H36" s="17"/>
      <c r="I36" s="18">
        <f t="shared" si="7"/>
      </c>
      <c r="K36" s="15"/>
      <c r="L36" s="19"/>
      <c r="M36" s="19"/>
      <c r="N36" s="22">
        <f t="shared" si="20"/>
      </c>
      <c r="O36" s="17"/>
      <c r="P36" s="18">
        <f t="shared" si="21"/>
      </c>
      <c r="R36" s="15"/>
      <c r="S36" s="19"/>
      <c r="T36" s="19"/>
      <c r="U36" s="22">
        <f t="shared" si="22"/>
      </c>
      <c r="V36" s="17"/>
      <c r="W36" s="18">
        <f t="shared" si="23"/>
      </c>
      <c r="Y36" s="15"/>
      <c r="Z36" s="19"/>
      <c r="AA36" s="19"/>
      <c r="AB36" s="22">
        <f t="shared" si="0"/>
      </c>
      <c r="AC36" s="19"/>
      <c r="AD36" s="12">
        <f t="shared" si="1"/>
      </c>
      <c r="AF36" s="15"/>
      <c r="AG36" s="19"/>
      <c r="AH36" s="19"/>
      <c r="AI36" s="22">
        <f t="shared" si="2"/>
      </c>
      <c r="AJ36" s="17"/>
      <c r="AK36" s="12">
        <f t="shared" si="3"/>
      </c>
      <c r="AM36" s="15"/>
      <c r="AN36" s="19"/>
      <c r="AO36" s="19"/>
      <c r="AP36" s="22">
        <f t="shared" si="4"/>
      </c>
      <c r="AQ36" s="17"/>
      <c r="AR36" s="12">
        <f t="shared" si="5"/>
      </c>
      <c r="AT36" s="15"/>
      <c r="AU36" s="19"/>
      <c r="AV36" s="19"/>
      <c r="AW36" s="22">
        <f t="shared" si="18"/>
      </c>
      <c r="AX36" s="17"/>
      <c r="AY36" s="12">
        <f t="shared" si="19"/>
      </c>
      <c r="BA36" s="15"/>
      <c r="BB36" s="19"/>
      <c r="BC36" s="19"/>
      <c r="BD36" s="22">
        <f t="shared" si="8"/>
      </c>
      <c r="BE36" s="17"/>
      <c r="BF36" s="12">
        <f t="shared" si="9"/>
      </c>
      <c r="BH36" s="15"/>
      <c r="BI36" s="19"/>
      <c r="BJ36" s="19"/>
      <c r="BK36" s="22">
        <f t="shared" si="10"/>
      </c>
      <c r="BL36" s="17"/>
      <c r="BM36" s="12">
        <f t="shared" si="11"/>
      </c>
      <c r="BO36" s="15"/>
      <c r="BP36" s="19"/>
      <c r="BQ36" s="19"/>
      <c r="BR36" s="22">
        <f t="shared" si="12"/>
      </c>
      <c r="BS36" s="17"/>
      <c r="BT36" s="12">
        <f t="shared" si="13"/>
      </c>
      <c r="BV36" s="15"/>
      <c r="BW36" s="19"/>
      <c r="BX36" s="19"/>
      <c r="BY36" s="22">
        <f t="shared" si="14"/>
      </c>
      <c r="BZ36" s="17"/>
      <c r="CA36" s="12">
        <f t="shared" si="15"/>
      </c>
      <c r="CC36" s="15"/>
      <c r="CD36" s="19"/>
      <c r="CE36" s="19"/>
      <c r="CF36" s="22">
        <f t="shared" si="16"/>
      </c>
      <c r="CG36" s="17"/>
      <c r="CH36" s="12">
        <f t="shared" si="17"/>
      </c>
    </row>
    <row r="37" spans="2:86" ht="12.75">
      <c r="B37" s="7"/>
      <c r="D37" s="15"/>
      <c r="E37" s="19"/>
      <c r="F37" s="19"/>
      <c r="G37" s="22">
        <f t="shared" si="6"/>
      </c>
      <c r="H37" s="17"/>
      <c r="I37" s="18">
        <f t="shared" si="7"/>
      </c>
      <c r="K37" s="15"/>
      <c r="L37" s="19"/>
      <c r="M37" s="19"/>
      <c r="N37" s="22">
        <f t="shared" si="20"/>
      </c>
      <c r="O37" s="17"/>
      <c r="P37" s="18">
        <f t="shared" si="21"/>
      </c>
      <c r="R37" s="15"/>
      <c r="S37" s="19"/>
      <c r="T37" s="19"/>
      <c r="U37" s="22">
        <f t="shared" si="22"/>
      </c>
      <c r="V37" s="17"/>
      <c r="W37" s="18">
        <f t="shared" si="23"/>
      </c>
      <c r="Y37" s="15"/>
      <c r="Z37" s="19"/>
      <c r="AA37" s="19"/>
      <c r="AB37" s="22">
        <f t="shared" si="0"/>
      </c>
      <c r="AC37" s="19"/>
      <c r="AD37" s="12">
        <f t="shared" si="1"/>
      </c>
      <c r="AF37" s="15"/>
      <c r="AG37" s="19"/>
      <c r="AH37" s="19"/>
      <c r="AI37" s="22">
        <f t="shared" si="2"/>
      </c>
      <c r="AJ37" s="17"/>
      <c r="AK37" s="12">
        <f t="shared" si="3"/>
      </c>
      <c r="AM37" s="15"/>
      <c r="AN37" s="19"/>
      <c r="AO37" s="19"/>
      <c r="AP37" s="22">
        <f t="shared" si="4"/>
      </c>
      <c r="AQ37" s="17"/>
      <c r="AR37" s="12">
        <f t="shared" si="5"/>
      </c>
      <c r="AT37" s="15"/>
      <c r="AU37" s="19"/>
      <c r="AV37" s="19"/>
      <c r="AW37" s="22">
        <f t="shared" si="18"/>
      </c>
      <c r="AX37" s="17"/>
      <c r="AY37" s="12">
        <f t="shared" si="19"/>
      </c>
      <c r="BA37" s="15"/>
      <c r="BB37" s="19"/>
      <c r="BC37" s="19"/>
      <c r="BD37" s="22">
        <f t="shared" si="8"/>
      </c>
      <c r="BE37" s="17"/>
      <c r="BF37" s="12">
        <f t="shared" si="9"/>
      </c>
      <c r="BH37" s="15"/>
      <c r="BI37" s="19"/>
      <c r="BJ37" s="19"/>
      <c r="BK37" s="22">
        <f t="shared" si="10"/>
      </c>
      <c r="BL37" s="17"/>
      <c r="BM37" s="12">
        <f t="shared" si="11"/>
      </c>
      <c r="BO37" s="15"/>
      <c r="BP37" s="19"/>
      <c r="BQ37" s="19"/>
      <c r="BR37" s="22">
        <f t="shared" si="12"/>
      </c>
      <c r="BS37" s="17"/>
      <c r="BT37" s="12">
        <f t="shared" si="13"/>
      </c>
      <c r="BV37" s="15"/>
      <c r="BW37" s="19"/>
      <c r="BX37" s="19"/>
      <c r="BY37" s="22">
        <f t="shared" si="14"/>
      </c>
      <c r="BZ37" s="17"/>
      <c r="CA37" s="12">
        <f t="shared" si="15"/>
      </c>
      <c r="CC37" s="15"/>
      <c r="CD37" s="19"/>
      <c r="CE37" s="19"/>
      <c r="CF37" s="22">
        <f t="shared" si="16"/>
      </c>
      <c r="CG37" s="17"/>
      <c r="CH37" s="12">
        <f t="shared" si="17"/>
      </c>
    </row>
    <row r="38" spans="2:86" ht="12.75">
      <c r="B38" s="7"/>
      <c r="D38" s="15"/>
      <c r="E38" s="19"/>
      <c r="F38" s="19"/>
      <c r="G38" s="22">
        <f t="shared" si="6"/>
      </c>
      <c r="H38" s="17"/>
      <c r="I38" s="18">
        <f t="shared" si="7"/>
      </c>
      <c r="K38" s="15"/>
      <c r="L38" s="19"/>
      <c r="M38" s="19"/>
      <c r="N38" s="22">
        <f t="shared" si="20"/>
      </c>
      <c r="O38" s="17"/>
      <c r="P38" s="18">
        <f t="shared" si="21"/>
      </c>
      <c r="R38" s="15"/>
      <c r="S38" s="19"/>
      <c r="T38" s="19"/>
      <c r="U38" s="22">
        <f t="shared" si="22"/>
      </c>
      <c r="V38" s="17"/>
      <c r="W38" s="18">
        <f t="shared" si="23"/>
      </c>
      <c r="Y38" s="15"/>
      <c r="Z38" s="19"/>
      <c r="AA38" s="19"/>
      <c r="AB38" s="22">
        <f t="shared" si="0"/>
      </c>
      <c r="AC38" s="19"/>
      <c r="AD38" s="12">
        <f t="shared" si="1"/>
      </c>
      <c r="AF38" s="15"/>
      <c r="AG38" s="19"/>
      <c r="AH38" s="19"/>
      <c r="AI38" s="22">
        <f t="shared" si="2"/>
      </c>
      <c r="AJ38" s="17"/>
      <c r="AK38" s="12">
        <f t="shared" si="3"/>
      </c>
      <c r="AM38" s="15"/>
      <c r="AN38" s="19"/>
      <c r="AO38" s="19"/>
      <c r="AP38" s="22">
        <f t="shared" si="4"/>
      </c>
      <c r="AQ38" s="17"/>
      <c r="AR38" s="12">
        <f t="shared" si="5"/>
      </c>
      <c r="AT38" s="15"/>
      <c r="AU38" s="19"/>
      <c r="AV38" s="19"/>
      <c r="AW38" s="22">
        <f t="shared" si="18"/>
      </c>
      <c r="AX38" s="17"/>
      <c r="AY38" s="12">
        <f t="shared" si="19"/>
      </c>
      <c r="BA38" s="15"/>
      <c r="BB38" s="19"/>
      <c r="BC38" s="19"/>
      <c r="BD38" s="22">
        <f t="shared" si="8"/>
      </c>
      <c r="BE38" s="17"/>
      <c r="BF38" s="12">
        <f t="shared" si="9"/>
      </c>
      <c r="BH38" s="15"/>
      <c r="BI38" s="19"/>
      <c r="BJ38" s="19"/>
      <c r="BK38" s="22">
        <f t="shared" si="10"/>
      </c>
      <c r="BL38" s="17"/>
      <c r="BM38" s="12">
        <f t="shared" si="11"/>
      </c>
      <c r="BO38" s="15"/>
      <c r="BP38" s="19"/>
      <c r="BQ38" s="19"/>
      <c r="BR38" s="22">
        <f t="shared" si="12"/>
      </c>
      <c r="BS38" s="17"/>
      <c r="BT38" s="12">
        <f t="shared" si="13"/>
      </c>
      <c r="BV38" s="15"/>
      <c r="BW38" s="19"/>
      <c r="BX38" s="19"/>
      <c r="BY38" s="22">
        <f t="shared" si="14"/>
      </c>
      <c r="BZ38" s="17"/>
      <c r="CA38" s="12">
        <f t="shared" si="15"/>
      </c>
      <c r="CC38" s="15"/>
      <c r="CD38" s="19"/>
      <c r="CE38" s="19"/>
      <c r="CF38" s="22">
        <f t="shared" si="16"/>
      </c>
      <c r="CG38" s="17"/>
      <c r="CH38" s="12">
        <f t="shared" si="17"/>
      </c>
    </row>
    <row r="39" spans="2:86" ht="12.75">
      <c r="B39" s="7"/>
      <c r="D39" s="15"/>
      <c r="E39" s="19"/>
      <c r="F39" s="19"/>
      <c r="G39" s="22">
        <f t="shared" si="6"/>
      </c>
      <c r="H39" s="17"/>
      <c r="I39" s="18">
        <f t="shared" si="7"/>
      </c>
      <c r="K39" s="15"/>
      <c r="L39" s="19"/>
      <c r="M39" s="19"/>
      <c r="N39" s="22">
        <f t="shared" si="20"/>
      </c>
      <c r="O39" s="17"/>
      <c r="P39" s="18">
        <f t="shared" si="21"/>
      </c>
      <c r="R39" s="15"/>
      <c r="S39" s="19"/>
      <c r="T39" s="19"/>
      <c r="U39" s="22">
        <f t="shared" si="22"/>
      </c>
      <c r="V39" s="17"/>
      <c r="W39" s="18">
        <f t="shared" si="23"/>
      </c>
      <c r="Y39" s="15"/>
      <c r="Z39" s="19"/>
      <c r="AA39" s="19"/>
      <c r="AB39" s="22">
        <f t="shared" si="0"/>
      </c>
      <c r="AC39" s="19"/>
      <c r="AD39" s="12">
        <f t="shared" si="1"/>
      </c>
      <c r="AF39" s="15"/>
      <c r="AG39" s="19"/>
      <c r="AH39" s="19"/>
      <c r="AI39" s="22">
        <f t="shared" si="2"/>
      </c>
      <c r="AJ39" s="17"/>
      <c r="AK39" s="12">
        <f t="shared" si="3"/>
      </c>
      <c r="AM39" s="15"/>
      <c r="AN39" s="19"/>
      <c r="AO39" s="19"/>
      <c r="AP39" s="22">
        <f t="shared" si="4"/>
      </c>
      <c r="AQ39" s="17"/>
      <c r="AR39" s="12">
        <f t="shared" si="5"/>
      </c>
      <c r="AT39" s="15"/>
      <c r="AU39" s="19"/>
      <c r="AV39" s="19"/>
      <c r="AW39" s="22">
        <f t="shared" si="18"/>
      </c>
      <c r="AX39" s="17"/>
      <c r="AY39" s="12">
        <f t="shared" si="19"/>
      </c>
      <c r="BA39" s="15"/>
      <c r="BB39" s="19"/>
      <c r="BC39" s="19"/>
      <c r="BD39" s="22">
        <f t="shared" si="8"/>
      </c>
      <c r="BE39" s="17"/>
      <c r="BF39" s="12">
        <f t="shared" si="9"/>
      </c>
      <c r="BH39" s="15"/>
      <c r="BI39" s="19"/>
      <c r="BJ39" s="19"/>
      <c r="BK39" s="22">
        <f t="shared" si="10"/>
      </c>
      <c r="BL39" s="17"/>
      <c r="BM39" s="12">
        <f t="shared" si="11"/>
      </c>
      <c r="BO39" s="15"/>
      <c r="BP39" s="19"/>
      <c r="BQ39" s="19"/>
      <c r="BR39" s="22">
        <f t="shared" si="12"/>
      </c>
      <c r="BS39" s="17"/>
      <c r="BT39" s="12">
        <f t="shared" si="13"/>
      </c>
      <c r="BV39" s="15"/>
      <c r="BW39" s="19"/>
      <c r="BX39" s="19"/>
      <c r="BY39" s="22">
        <f t="shared" si="14"/>
      </c>
      <c r="BZ39" s="17"/>
      <c r="CA39" s="12">
        <f t="shared" si="15"/>
      </c>
      <c r="CC39" s="15"/>
      <c r="CD39" s="19"/>
      <c r="CE39" s="19"/>
      <c r="CF39" s="22">
        <f t="shared" si="16"/>
      </c>
      <c r="CG39" s="17"/>
      <c r="CH39" s="12">
        <f t="shared" si="17"/>
      </c>
    </row>
    <row r="40" spans="2:86" ht="12.75">
      <c r="B40" s="7"/>
      <c r="D40" s="15"/>
      <c r="E40" s="19"/>
      <c r="F40" s="19"/>
      <c r="G40" s="22">
        <f t="shared" si="6"/>
      </c>
      <c r="H40" s="17"/>
      <c r="I40" s="18">
        <f t="shared" si="7"/>
      </c>
      <c r="K40" s="15"/>
      <c r="L40" s="19"/>
      <c r="M40" s="19"/>
      <c r="N40" s="22">
        <f t="shared" si="20"/>
      </c>
      <c r="O40" s="17"/>
      <c r="P40" s="18">
        <f t="shared" si="21"/>
      </c>
      <c r="R40" s="15"/>
      <c r="S40" s="19"/>
      <c r="T40" s="19"/>
      <c r="U40" s="22">
        <f t="shared" si="22"/>
      </c>
      <c r="V40" s="17"/>
      <c r="W40" s="18">
        <f t="shared" si="23"/>
      </c>
      <c r="Y40" s="15"/>
      <c r="Z40" s="13"/>
      <c r="AA40" s="13"/>
      <c r="AB40" s="22">
        <f t="shared" si="0"/>
      </c>
      <c r="AC40" s="19"/>
      <c r="AD40" s="12">
        <f t="shared" si="1"/>
      </c>
      <c r="AF40" s="15"/>
      <c r="AG40" s="19"/>
      <c r="AH40" s="19"/>
      <c r="AI40" s="22">
        <f t="shared" si="2"/>
      </c>
      <c r="AJ40" s="17"/>
      <c r="AK40" s="12">
        <f t="shared" si="3"/>
      </c>
      <c r="AM40" s="15"/>
      <c r="AN40" s="19"/>
      <c r="AO40" s="19"/>
      <c r="AP40" s="22">
        <f t="shared" si="4"/>
      </c>
      <c r="AQ40" s="17"/>
      <c r="AR40" s="12">
        <f t="shared" si="5"/>
      </c>
      <c r="AT40" s="15"/>
      <c r="AU40" s="19"/>
      <c r="AV40" s="19"/>
      <c r="AW40" s="22">
        <f t="shared" si="18"/>
      </c>
      <c r="AX40" s="17"/>
      <c r="AY40" s="12">
        <f t="shared" si="19"/>
      </c>
      <c r="BA40" s="15"/>
      <c r="BB40" s="19"/>
      <c r="BC40" s="19"/>
      <c r="BD40" s="22">
        <f t="shared" si="8"/>
      </c>
      <c r="BE40" s="17"/>
      <c r="BF40" s="12">
        <f t="shared" si="9"/>
      </c>
      <c r="BH40" s="15"/>
      <c r="BI40" s="19"/>
      <c r="BJ40" s="19"/>
      <c r="BK40" s="22">
        <f t="shared" si="10"/>
      </c>
      <c r="BL40" s="17"/>
      <c r="BM40" s="12">
        <f t="shared" si="11"/>
      </c>
      <c r="BO40" s="15"/>
      <c r="BP40" s="19"/>
      <c r="BQ40" s="19"/>
      <c r="BR40" s="22">
        <f t="shared" si="12"/>
      </c>
      <c r="BS40" s="17"/>
      <c r="BT40" s="12">
        <f t="shared" si="13"/>
      </c>
      <c r="BV40" s="15"/>
      <c r="BW40" s="19"/>
      <c r="BX40" s="19"/>
      <c r="BY40" s="22">
        <f t="shared" si="14"/>
      </c>
      <c r="BZ40" s="17"/>
      <c r="CA40" s="12">
        <f t="shared" si="15"/>
      </c>
      <c r="CC40" s="15"/>
      <c r="CD40" s="19"/>
      <c r="CE40" s="19"/>
      <c r="CF40" s="22">
        <f t="shared" si="16"/>
      </c>
      <c r="CG40" s="17"/>
      <c r="CH40" s="12">
        <f t="shared" si="17"/>
      </c>
    </row>
    <row r="41" spans="2:86" ht="12.75">
      <c r="B41" s="7"/>
      <c r="D41" s="15"/>
      <c r="E41" s="19"/>
      <c r="F41" s="19"/>
      <c r="G41" s="22">
        <f t="shared" si="6"/>
      </c>
      <c r="H41" s="17"/>
      <c r="I41" s="18">
        <f t="shared" si="7"/>
      </c>
      <c r="K41" s="15"/>
      <c r="L41" s="19"/>
      <c r="M41" s="19"/>
      <c r="N41" s="22">
        <f t="shared" si="20"/>
      </c>
      <c r="O41" s="17"/>
      <c r="P41" s="18">
        <f t="shared" si="21"/>
      </c>
      <c r="R41" s="15"/>
      <c r="S41" s="19"/>
      <c r="T41" s="19"/>
      <c r="U41" s="22">
        <f t="shared" si="22"/>
      </c>
      <c r="V41" s="17"/>
      <c r="W41" s="18">
        <f t="shared" si="23"/>
      </c>
      <c r="Y41" s="15"/>
      <c r="Z41" s="19"/>
      <c r="AA41" s="19"/>
      <c r="AB41" s="22">
        <f t="shared" si="0"/>
      </c>
      <c r="AC41" s="19"/>
      <c r="AD41" s="12">
        <f t="shared" si="1"/>
      </c>
      <c r="AF41" s="15"/>
      <c r="AG41" s="19"/>
      <c r="AH41" s="19"/>
      <c r="AI41" s="22">
        <f t="shared" si="2"/>
      </c>
      <c r="AJ41" s="17"/>
      <c r="AK41" s="12">
        <f t="shared" si="3"/>
      </c>
      <c r="AM41" s="15"/>
      <c r="AN41" s="19"/>
      <c r="AO41" s="19"/>
      <c r="AP41" s="22">
        <f t="shared" si="4"/>
      </c>
      <c r="AQ41" s="17"/>
      <c r="AR41" s="12">
        <f t="shared" si="5"/>
      </c>
      <c r="AT41" s="15"/>
      <c r="AU41" s="19"/>
      <c r="AV41" s="19"/>
      <c r="AW41" s="22">
        <f t="shared" si="18"/>
      </c>
      <c r="AX41" s="17"/>
      <c r="AY41" s="12">
        <f t="shared" si="19"/>
      </c>
      <c r="BA41" s="15"/>
      <c r="BB41" s="19"/>
      <c r="BC41" s="19"/>
      <c r="BD41" s="22">
        <f t="shared" si="8"/>
      </c>
      <c r="BE41" s="17"/>
      <c r="BF41" s="12">
        <f t="shared" si="9"/>
      </c>
      <c r="BH41" s="15"/>
      <c r="BI41" s="19"/>
      <c r="BJ41" s="19"/>
      <c r="BK41" s="22">
        <f t="shared" si="10"/>
      </c>
      <c r="BL41" s="17"/>
      <c r="BM41" s="12">
        <f t="shared" si="11"/>
      </c>
      <c r="BO41" s="15"/>
      <c r="BP41" s="19"/>
      <c r="BQ41" s="19"/>
      <c r="BR41" s="22">
        <f t="shared" si="12"/>
      </c>
      <c r="BS41" s="17"/>
      <c r="BT41" s="12">
        <f t="shared" si="13"/>
      </c>
      <c r="BV41" s="15"/>
      <c r="BW41" s="19"/>
      <c r="BX41" s="19"/>
      <c r="BY41" s="22">
        <f t="shared" si="14"/>
      </c>
      <c r="BZ41" s="17"/>
      <c r="CA41" s="12">
        <f t="shared" si="15"/>
      </c>
      <c r="CC41" s="15"/>
      <c r="CD41" s="19"/>
      <c r="CE41" s="19"/>
      <c r="CF41" s="22">
        <f t="shared" si="16"/>
      </c>
      <c r="CG41" s="17"/>
      <c r="CH41" s="12">
        <f t="shared" si="17"/>
      </c>
    </row>
    <row r="42" spans="2:86" ht="12.75">
      <c r="B42" s="7"/>
      <c r="D42" s="15"/>
      <c r="E42" s="19"/>
      <c r="F42" s="19"/>
      <c r="G42" s="22">
        <f t="shared" si="6"/>
      </c>
      <c r="H42" s="17"/>
      <c r="I42" s="18">
        <f t="shared" si="7"/>
      </c>
      <c r="K42" s="15"/>
      <c r="L42" s="19"/>
      <c r="M42" s="19"/>
      <c r="N42" s="22">
        <f t="shared" si="20"/>
      </c>
      <c r="O42" s="17"/>
      <c r="P42" s="18">
        <f t="shared" si="21"/>
      </c>
      <c r="R42" s="15"/>
      <c r="S42" s="19"/>
      <c r="T42" s="19"/>
      <c r="U42" s="22">
        <f t="shared" si="22"/>
      </c>
      <c r="V42" s="17"/>
      <c r="W42" s="18">
        <f t="shared" si="23"/>
      </c>
      <c r="Y42" s="15"/>
      <c r="Z42" s="19"/>
      <c r="AA42" s="19"/>
      <c r="AB42" s="22">
        <f t="shared" si="0"/>
      </c>
      <c r="AC42" s="19"/>
      <c r="AD42" s="12">
        <f t="shared" si="1"/>
      </c>
      <c r="AF42" s="15"/>
      <c r="AG42" s="19"/>
      <c r="AH42" s="19"/>
      <c r="AI42" s="22">
        <f t="shared" si="2"/>
      </c>
      <c r="AJ42" s="17"/>
      <c r="AK42" s="12">
        <f t="shared" si="3"/>
      </c>
      <c r="AM42" s="15"/>
      <c r="AN42" s="19"/>
      <c r="AO42" s="19"/>
      <c r="AP42" s="22">
        <f t="shared" si="4"/>
      </c>
      <c r="AQ42" s="17"/>
      <c r="AR42" s="12">
        <f t="shared" si="5"/>
      </c>
      <c r="AT42" s="15"/>
      <c r="AU42" s="19"/>
      <c r="AV42" s="19"/>
      <c r="AW42" s="22">
        <f t="shared" si="18"/>
      </c>
      <c r="AX42" s="17"/>
      <c r="AY42" s="12">
        <f t="shared" si="19"/>
      </c>
      <c r="BA42" s="15"/>
      <c r="BB42" s="19"/>
      <c r="BC42" s="19"/>
      <c r="BD42" s="22">
        <f t="shared" si="8"/>
      </c>
      <c r="BE42" s="17"/>
      <c r="BF42" s="12">
        <f t="shared" si="9"/>
      </c>
      <c r="BH42" s="15"/>
      <c r="BI42" s="19"/>
      <c r="BJ42" s="19"/>
      <c r="BK42" s="22">
        <f t="shared" si="10"/>
      </c>
      <c r="BL42" s="17"/>
      <c r="BM42" s="12">
        <f t="shared" si="11"/>
      </c>
      <c r="BO42" s="15"/>
      <c r="BP42" s="19"/>
      <c r="BQ42" s="19"/>
      <c r="BR42" s="22">
        <f t="shared" si="12"/>
      </c>
      <c r="BS42" s="17"/>
      <c r="BT42" s="12">
        <f t="shared" si="13"/>
      </c>
      <c r="BV42" s="15"/>
      <c r="BW42" s="19"/>
      <c r="BX42" s="19"/>
      <c r="BY42" s="22">
        <f t="shared" si="14"/>
      </c>
      <c r="BZ42" s="17"/>
      <c r="CA42" s="12">
        <f t="shared" si="15"/>
      </c>
      <c r="CC42" s="15"/>
      <c r="CD42" s="19"/>
      <c r="CE42" s="19"/>
      <c r="CF42" s="22">
        <f t="shared" si="16"/>
      </c>
      <c r="CG42" s="17"/>
      <c r="CH42" s="12">
        <f t="shared" si="17"/>
      </c>
    </row>
    <row r="43" spans="2:86" ht="12.75">
      <c r="B43" s="7"/>
      <c r="D43" s="15"/>
      <c r="E43" s="19"/>
      <c r="F43" s="19"/>
      <c r="G43" s="22">
        <f t="shared" si="6"/>
      </c>
      <c r="H43" s="17"/>
      <c r="I43" s="18">
        <f t="shared" si="7"/>
      </c>
      <c r="K43" s="15"/>
      <c r="L43" s="19"/>
      <c r="M43" s="19"/>
      <c r="N43" s="22">
        <f t="shared" si="20"/>
      </c>
      <c r="O43" s="17"/>
      <c r="P43" s="18">
        <f t="shared" si="21"/>
      </c>
      <c r="R43" s="15"/>
      <c r="S43" s="19"/>
      <c r="T43" s="19"/>
      <c r="U43" s="22">
        <f t="shared" si="22"/>
      </c>
      <c r="V43" s="17"/>
      <c r="W43" s="18">
        <f t="shared" si="23"/>
      </c>
      <c r="Y43" s="15"/>
      <c r="Z43" s="19"/>
      <c r="AA43" s="19"/>
      <c r="AB43" s="22">
        <f t="shared" si="0"/>
      </c>
      <c r="AC43" s="19"/>
      <c r="AD43" s="12">
        <f t="shared" si="1"/>
      </c>
      <c r="AF43" s="15"/>
      <c r="AG43" s="19"/>
      <c r="AH43" s="19"/>
      <c r="AI43" s="22">
        <f t="shared" si="2"/>
      </c>
      <c r="AJ43" s="17"/>
      <c r="AK43" s="12">
        <f t="shared" si="3"/>
      </c>
      <c r="AM43" s="15"/>
      <c r="AN43" s="19"/>
      <c r="AO43" s="19"/>
      <c r="AP43" s="22">
        <f t="shared" si="4"/>
      </c>
      <c r="AQ43" s="17"/>
      <c r="AR43" s="12">
        <f t="shared" si="5"/>
      </c>
      <c r="AT43" s="15"/>
      <c r="AU43" s="19"/>
      <c r="AV43" s="19"/>
      <c r="AW43" s="22">
        <f t="shared" si="18"/>
      </c>
      <c r="AX43" s="17"/>
      <c r="AY43" s="12">
        <f t="shared" si="19"/>
      </c>
      <c r="BA43" s="15"/>
      <c r="BB43" s="19"/>
      <c r="BC43" s="19"/>
      <c r="BD43" s="22">
        <f t="shared" si="8"/>
      </c>
      <c r="BE43" s="17"/>
      <c r="BF43" s="12">
        <f t="shared" si="9"/>
      </c>
      <c r="BH43" s="15"/>
      <c r="BI43" s="19"/>
      <c r="BJ43" s="19"/>
      <c r="BK43" s="22">
        <f t="shared" si="10"/>
      </c>
      <c r="BL43" s="17"/>
      <c r="BM43" s="12">
        <f t="shared" si="11"/>
      </c>
      <c r="BO43" s="15"/>
      <c r="BP43" s="19"/>
      <c r="BQ43" s="19"/>
      <c r="BR43" s="22">
        <f t="shared" si="12"/>
      </c>
      <c r="BS43" s="17"/>
      <c r="BT43" s="12">
        <f t="shared" si="13"/>
      </c>
      <c r="BV43" s="15"/>
      <c r="BW43" s="19"/>
      <c r="BX43" s="19"/>
      <c r="BY43" s="22">
        <f t="shared" si="14"/>
      </c>
      <c r="BZ43" s="17"/>
      <c r="CA43" s="12">
        <f t="shared" si="15"/>
      </c>
      <c r="CC43" s="15"/>
      <c r="CD43" s="19"/>
      <c r="CE43" s="19"/>
      <c r="CF43" s="22">
        <f t="shared" si="16"/>
      </c>
      <c r="CG43" s="17"/>
      <c r="CH43" s="12">
        <f t="shared" si="17"/>
      </c>
    </row>
    <row r="44" spans="2:86" ht="12.75">
      <c r="B44" s="7"/>
      <c r="D44" s="15"/>
      <c r="E44" s="19"/>
      <c r="F44" s="19"/>
      <c r="G44" s="22">
        <f t="shared" si="6"/>
      </c>
      <c r="H44" s="17"/>
      <c r="I44" s="18">
        <f t="shared" si="7"/>
      </c>
      <c r="K44" s="15"/>
      <c r="L44" s="19"/>
      <c r="M44" s="19"/>
      <c r="N44" s="22">
        <f t="shared" si="20"/>
      </c>
      <c r="O44" s="17"/>
      <c r="P44" s="18">
        <f t="shared" si="21"/>
      </c>
      <c r="R44" s="15"/>
      <c r="S44" s="19"/>
      <c r="T44" s="19"/>
      <c r="U44" s="22">
        <f t="shared" si="22"/>
      </c>
      <c r="V44" s="17"/>
      <c r="W44" s="18">
        <f t="shared" si="23"/>
      </c>
      <c r="Y44" s="15"/>
      <c r="Z44" s="19"/>
      <c r="AA44" s="19"/>
      <c r="AB44" s="22">
        <f t="shared" si="0"/>
      </c>
      <c r="AC44" s="19"/>
      <c r="AD44" s="12">
        <f t="shared" si="1"/>
      </c>
      <c r="AF44" s="15"/>
      <c r="AG44" s="19"/>
      <c r="AH44" s="19"/>
      <c r="AI44" s="22">
        <f t="shared" si="2"/>
      </c>
      <c r="AJ44" s="17"/>
      <c r="AK44" s="12">
        <f t="shared" si="3"/>
      </c>
      <c r="AM44" s="15"/>
      <c r="AN44" s="19"/>
      <c r="AO44" s="19"/>
      <c r="AP44" s="22">
        <f t="shared" si="4"/>
      </c>
      <c r="AQ44" s="17"/>
      <c r="AR44" s="12">
        <f t="shared" si="5"/>
      </c>
      <c r="AT44" s="15"/>
      <c r="AU44" s="19"/>
      <c r="AV44" s="19"/>
      <c r="AW44" s="22">
        <f t="shared" si="18"/>
      </c>
      <c r="AX44" s="17"/>
      <c r="AY44" s="12">
        <f t="shared" si="19"/>
      </c>
      <c r="BA44" s="15"/>
      <c r="BB44" s="19"/>
      <c r="BC44" s="19"/>
      <c r="BD44" s="22">
        <f t="shared" si="8"/>
      </c>
      <c r="BE44" s="17"/>
      <c r="BF44" s="12">
        <f t="shared" si="9"/>
      </c>
      <c r="BH44" s="15"/>
      <c r="BI44" s="19"/>
      <c r="BJ44" s="19"/>
      <c r="BK44" s="22">
        <f t="shared" si="10"/>
      </c>
      <c r="BL44" s="17"/>
      <c r="BM44" s="12">
        <f t="shared" si="11"/>
      </c>
      <c r="BO44" s="15"/>
      <c r="BP44" s="19"/>
      <c r="BQ44" s="19"/>
      <c r="BR44" s="22">
        <f t="shared" si="12"/>
      </c>
      <c r="BS44" s="17"/>
      <c r="BT44" s="12">
        <f t="shared" si="13"/>
      </c>
      <c r="BV44" s="15"/>
      <c r="BW44" s="19"/>
      <c r="BX44" s="19"/>
      <c r="BY44" s="22">
        <f t="shared" si="14"/>
      </c>
      <c r="BZ44" s="17"/>
      <c r="CA44" s="12">
        <f t="shared" si="15"/>
      </c>
      <c r="CC44" s="15"/>
      <c r="CD44" s="19"/>
      <c r="CE44" s="19"/>
      <c r="CF44" s="22">
        <f t="shared" si="16"/>
      </c>
      <c r="CG44" s="17"/>
      <c r="CH44" s="12">
        <f t="shared" si="17"/>
      </c>
    </row>
    <row r="45" spans="2:86" ht="12.75">
      <c r="B45" s="7"/>
      <c r="D45" s="15"/>
      <c r="E45" s="19"/>
      <c r="F45" s="19"/>
      <c r="G45" s="22">
        <f t="shared" si="6"/>
      </c>
      <c r="H45" s="17"/>
      <c r="I45" s="18">
        <f t="shared" si="7"/>
      </c>
      <c r="K45" s="15"/>
      <c r="L45" s="19"/>
      <c r="M45" s="19"/>
      <c r="N45" s="22">
        <f t="shared" si="20"/>
      </c>
      <c r="O45" s="17"/>
      <c r="P45" s="18">
        <f t="shared" si="21"/>
      </c>
      <c r="R45" s="15"/>
      <c r="S45" s="19"/>
      <c r="T45" s="19"/>
      <c r="U45" s="22">
        <f t="shared" si="22"/>
      </c>
      <c r="V45" s="17"/>
      <c r="W45" s="18">
        <f t="shared" si="23"/>
      </c>
      <c r="Y45" s="15"/>
      <c r="Z45" s="19"/>
      <c r="AA45" s="19"/>
      <c r="AB45" s="22">
        <f t="shared" si="0"/>
      </c>
      <c r="AC45" s="19"/>
      <c r="AD45" s="12">
        <f t="shared" si="1"/>
      </c>
      <c r="AF45" s="15"/>
      <c r="AG45" s="19"/>
      <c r="AH45" s="19"/>
      <c r="AI45" s="22">
        <f t="shared" si="2"/>
      </c>
      <c r="AJ45" s="17"/>
      <c r="AK45" s="12">
        <f t="shared" si="3"/>
      </c>
      <c r="AM45" s="15"/>
      <c r="AN45" s="19"/>
      <c r="AO45" s="19"/>
      <c r="AP45" s="22">
        <f t="shared" si="4"/>
      </c>
      <c r="AQ45" s="17"/>
      <c r="AR45" s="12">
        <f t="shared" si="5"/>
      </c>
      <c r="AT45" s="15"/>
      <c r="AU45" s="19"/>
      <c r="AV45" s="19"/>
      <c r="AW45" s="22">
        <f t="shared" si="18"/>
      </c>
      <c r="AX45" s="17"/>
      <c r="AY45" s="12">
        <f t="shared" si="19"/>
      </c>
      <c r="BA45" s="15"/>
      <c r="BB45" s="19"/>
      <c r="BC45" s="19"/>
      <c r="BD45" s="22">
        <f t="shared" si="8"/>
      </c>
      <c r="BE45" s="17"/>
      <c r="BF45" s="12">
        <f t="shared" si="9"/>
      </c>
      <c r="BH45" s="15"/>
      <c r="BI45" s="19"/>
      <c r="BJ45" s="19"/>
      <c r="BK45" s="22">
        <f t="shared" si="10"/>
      </c>
      <c r="BL45" s="17"/>
      <c r="BM45" s="12">
        <f t="shared" si="11"/>
      </c>
      <c r="BO45" s="15"/>
      <c r="BP45" s="19"/>
      <c r="BQ45" s="19"/>
      <c r="BR45" s="22">
        <f t="shared" si="12"/>
      </c>
      <c r="BS45" s="17"/>
      <c r="BT45" s="12">
        <f t="shared" si="13"/>
      </c>
      <c r="BV45" s="15"/>
      <c r="BW45" s="19"/>
      <c r="BX45" s="19"/>
      <c r="BY45" s="22">
        <f t="shared" si="14"/>
      </c>
      <c r="BZ45" s="17"/>
      <c r="CA45" s="12">
        <f t="shared" si="15"/>
      </c>
      <c r="CC45" s="15"/>
      <c r="CD45" s="19"/>
      <c r="CE45" s="19"/>
      <c r="CF45" s="22">
        <f t="shared" si="16"/>
      </c>
      <c r="CG45" s="17"/>
      <c r="CH45" s="12">
        <f t="shared" si="17"/>
      </c>
    </row>
    <row r="46" spans="2:86" ht="12.75">
      <c r="B46" s="7"/>
      <c r="D46" s="15"/>
      <c r="E46" s="19"/>
      <c r="F46" s="19"/>
      <c r="G46" s="22">
        <f t="shared" si="6"/>
      </c>
      <c r="H46" s="17"/>
      <c r="I46" s="18">
        <f t="shared" si="7"/>
      </c>
      <c r="K46" s="15"/>
      <c r="L46" s="19"/>
      <c r="M46" s="19"/>
      <c r="N46" s="22">
        <f t="shared" si="20"/>
      </c>
      <c r="O46" s="17"/>
      <c r="P46" s="18">
        <f t="shared" si="21"/>
      </c>
      <c r="R46" s="15"/>
      <c r="S46" s="19"/>
      <c r="T46" s="19"/>
      <c r="U46" s="22">
        <f t="shared" si="22"/>
      </c>
      <c r="V46" s="17"/>
      <c r="W46" s="18">
        <f t="shared" si="23"/>
      </c>
      <c r="Y46" s="15"/>
      <c r="Z46" s="19"/>
      <c r="AA46" s="19"/>
      <c r="AB46" s="22">
        <f t="shared" si="0"/>
      </c>
      <c r="AC46" s="19"/>
      <c r="AD46" s="12">
        <f t="shared" si="1"/>
      </c>
      <c r="AF46" s="15"/>
      <c r="AG46" s="19"/>
      <c r="AH46" s="19"/>
      <c r="AI46" s="22">
        <f t="shared" si="2"/>
      </c>
      <c r="AJ46" s="17"/>
      <c r="AK46" s="12">
        <f t="shared" si="3"/>
      </c>
      <c r="AM46" s="15"/>
      <c r="AN46" s="19"/>
      <c r="AO46" s="19"/>
      <c r="AP46" s="22">
        <f t="shared" si="4"/>
      </c>
      <c r="AQ46" s="17"/>
      <c r="AR46" s="12">
        <f t="shared" si="5"/>
      </c>
      <c r="AT46" s="15"/>
      <c r="AU46" s="19"/>
      <c r="AV46" s="19"/>
      <c r="AW46" s="22">
        <f t="shared" si="18"/>
      </c>
      <c r="AX46" s="17"/>
      <c r="AY46" s="12">
        <f t="shared" si="19"/>
      </c>
      <c r="BA46" s="15"/>
      <c r="BB46" s="19"/>
      <c r="BC46" s="19"/>
      <c r="BD46" s="22">
        <f t="shared" si="8"/>
      </c>
      <c r="BE46" s="17"/>
      <c r="BF46" s="12">
        <f t="shared" si="9"/>
      </c>
      <c r="BH46" s="15"/>
      <c r="BI46" s="19"/>
      <c r="BJ46" s="19"/>
      <c r="BK46" s="22">
        <f t="shared" si="10"/>
      </c>
      <c r="BL46" s="17"/>
      <c r="BM46" s="12">
        <f t="shared" si="11"/>
      </c>
      <c r="BO46" s="15"/>
      <c r="BP46" s="19"/>
      <c r="BQ46" s="19"/>
      <c r="BR46" s="22">
        <f t="shared" si="12"/>
      </c>
      <c r="BS46" s="17"/>
      <c r="BT46" s="12">
        <f t="shared" si="13"/>
      </c>
      <c r="BV46" s="15"/>
      <c r="BW46" s="19"/>
      <c r="BX46" s="19"/>
      <c r="BY46" s="22">
        <f t="shared" si="14"/>
      </c>
      <c r="BZ46" s="17"/>
      <c r="CA46" s="12">
        <f t="shared" si="15"/>
      </c>
      <c r="CC46" s="15"/>
      <c r="CD46" s="19"/>
      <c r="CE46" s="19"/>
      <c r="CF46" s="22">
        <f t="shared" si="16"/>
      </c>
      <c r="CG46" s="17"/>
      <c r="CH46" s="12">
        <f t="shared" si="17"/>
      </c>
    </row>
    <row r="47" spans="2:86" ht="12.75">
      <c r="B47" s="7"/>
      <c r="D47" s="15"/>
      <c r="E47" s="19"/>
      <c r="F47" s="19"/>
      <c r="G47" s="22">
        <f t="shared" si="6"/>
      </c>
      <c r="H47" s="17"/>
      <c r="I47" s="18">
        <f t="shared" si="7"/>
      </c>
      <c r="K47" s="15"/>
      <c r="L47" s="19"/>
      <c r="M47" s="19"/>
      <c r="N47" s="22">
        <f t="shared" si="20"/>
      </c>
      <c r="O47" s="17"/>
      <c r="P47" s="18">
        <f t="shared" si="21"/>
      </c>
      <c r="R47" s="15"/>
      <c r="S47" s="19"/>
      <c r="T47" s="19"/>
      <c r="U47" s="22">
        <f t="shared" si="22"/>
      </c>
      <c r="V47" s="17"/>
      <c r="W47" s="18">
        <f t="shared" si="23"/>
      </c>
      <c r="Y47" s="15"/>
      <c r="Z47" s="19"/>
      <c r="AA47" s="19"/>
      <c r="AB47" s="22">
        <f t="shared" si="0"/>
      </c>
      <c r="AC47" s="19"/>
      <c r="AD47" s="12">
        <f t="shared" si="1"/>
      </c>
      <c r="AF47" s="15"/>
      <c r="AG47" s="19"/>
      <c r="AH47" s="19"/>
      <c r="AI47" s="22">
        <f t="shared" si="2"/>
      </c>
      <c r="AJ47" s="17"/>
      <c r="AK47" s="12">
        <f t="shared" si="3"/>
      </c>
      <c r="AM47" s="15"/>
      <c r="AN47" s="19"/>
      <c r="AO47" s="19"/>
      <c r="AP47" s="22">
        <f t="shared" si="4"/>
      </c>
      <c r="AQ47" s="17"/>
      <c r="AR47" s="12">
        <f t="shared" si="5"/>
      </c>
      <c r="AT47" s="15"/>
      <c r="AU47" s="19"/>
      <c r="AV47" s="19"/>
      <c r="AW47" s="22">
        <f t="shared" si="18"/>
      </c>
      <c r="AX47" s="17"/>
      <c r="AY47" s="12">
        <f t="shared" si="19"/>
      </c>
      <c r="BA47" s="15"/>
      <c r="BB47" s="19"/>
      <c r="BC47" s="19"/>
      <c r="BD47" s="22">
        <f t="shared" si="8"/>
      </c>
      <c r="BE47" s="17"/>
      <c r="BF47" s="12">
        <f t="shared" si="9"/>
      </c>
      <c r="BH47" s="15"/>
      <c r="BI47" s="19"/>
      <c r="BJ47" s="19"/>
      <c r="BK47" s="22">
        <f t="shared" si="10"/>
      </c>
      <c r="BL47" s="17"/>
      <c r="BM47" s="12">
        <f t="shared" si="11"/>
      </c>
      <c r="BO47" s="15"/>
      <c r="BP47" s="19"/>
      <c r="BQ47" s="19"/>
      <c r="BR47" s="22">
        <f t="shared" si="12"/>
      </c>
      <c r="BS47" s="17"/>
      <c r="BT47" s="12">
        <f t="shared" si="13"/>
      </c>
      <c r="BV47" s="15"/>
      <c r="BW47" s="19"/>
      <c r="BX47" s="19"/>
      <c r="BY47" s="22">
        <f t="shared" si="14"/>
      </c>
      <c r="BZ47" s="17"/>
      <c r="CA47" s="12">
        <f t="shared" si="15"/>
      </c>
      <c r="CC47" s="15"/>
      <c r="CD47" s="19"/>
      <c r="CE47" s="19"/>
      <c r="CF47" s="22">
        <f t="shared" si="16"/>
      </c>
      <c r="CG47" s="17"/>
      <c r="CH47" s="12">
        <f t="shared" si="17"/>
      </c>
    </row>
    <row r="48" spans="2:86" ht="12.75">
      <c r="B48" s="7"/>
      <c r="D48" s="15"/>
      <c r="E48" s="19"/>
      <c r="F48" s="19"/>
      <c r="G48" s="22">
        <f t="shared" si="6"/>
      </c>
      <c r="H48" s="17"/>
      <c r="I48" s="18">
        <f t="shared" si="7"/>
      </c>
      <c r="K48" s="15"/>
      <c r="L48" s="19"/>
      <c r="M48" s="19"/>
      <c r="N48" s="22">
        <f t="shared" si="20"/>
      </c>
      <c r="O48" s="17"/>
      <c r="P48" s="18">
        <f t="shared" si="21"/>
      </c>
      <c r="R48" s="15"/>
      <c r="S48" s="19"/>
      <c r="T48" s="19"/>
      <c r="U48" s="22">
        <f t="shared" si="22"/>
      </c>
      <c r="V48" s="17"/>
      <c r="W48" s="18">
        <f t="shared" si="23"/>
      </c>
      <c r="Y48" s="15"/>
      <c r="Z48" s="19"/>
      <c r="AA48" s="19"/>
      <c r="AB48" s="22">
        <f t="shared" si="0"/>
      </c>
      <c r="AC48" s="19"/>
      <c r="AD48" s="12">
        <f t="shared" si="1"/>
      </c>
      <c r="AF48" s="15"/>
      <c r="AG48" s="19"/>
      <c r="AH48" s="19"/>
      <c r="AI48" s="22">
        <f t="shared" si="2"/>
      </c>
      <c r="AJ48" s="17"/>
      <c r="AK48" s="12">
        <f t="shared" si="3"/>
      </c>
      <c r="AM48" s="15"/>
      <c r="AN48" s="19"/>
      <c r="AO48" s="19"/>
      <c r="AP48" s="22">
        <f t="shared" si="4"/>
      </c>
      <c r="AQ48" s="17"/>
      <c r="AR48" s="12">
        <f t="shared" si="5"/>
      </c>
      <c r="AT48" s="15"/>
      <c r="AU48" s="19"/>
      <c r="AV48" s="19"/>
      <c r="AW48" s="22">
        <f t="shared" si="18"/>
      </c>
      <c r="AX48" s="17"/>
      <c r="AY48" s="12">
        <f t="shared" si="19"/>
      </c>
      <c r="BA48" s="15"/>
      <c r="BB48" s="19"/>
      <c r="BC48" s="19"/>
      <c r="BD48" s="22">
        <f t="shared" si="8"/>
      </c>
      <c r="BE48" s="17"/>
      <c r="BF48" s="12">
        <f t="shared" si="9"/>
      </c>
      <c r="BH48" s="15"/>
      <c r="BI48" s="19"/>
      <c r="BJ48" s="19"/>
      <c r="BK48" s="22">
        <f t="shared" si="10"/>
      </c>
      <c r="BL48" s="17"/>
      <c r="BM48" s="12">
        <f t="shared" si="11"/>
      </c>
      <c r="BO48" s="15"/>
      <c r="BP48" s="19"/>
      <c r="BQ48" s="19"/>
      <c r="BR48" s="22">
        <f t="shared" si="12"/>
      </c>
      <c r="BS48" s="17"/>
      <c r="BT48" s="12">
        <f t="shared" si="13"/>
      </c>
      <c r="BV48" s="15"/>
      <c r="BW48" s="19"/>
      <c r="BX48" s="19"/>
      <c r="BY48" s="22">
        <f t="shared" si="14"/>
      </c>
      <c r="BZ48" s="17"/>
      <c r="CA48" s="12">
        <f t="shared" si="15"/>
      </c>
      <c r="CC48" s="15"/>
      <c r="CD48" s="19"/>
      <c r="CE48" s="19"/>
      <c r="CF48" s="22">
        <f t="shared" si="16"/>
      </c>
      <c r="CG48" s="17"/>
      <c r="CH48" s="12">
        <f t="shared" si="17"/>
      </c>
    </row>
    <row r="49" spans="2:86" ht="12.75">
      <c r="B49" s="7"/>
      <c r="D49" s="15"/>
      <c r="E49" s="19"/>
      <c r="F49" s="19"/>
      <c r="G49" s="22">
        <f t="shared" si="6"/>
      </c>
      <c r="H49" s="17"/>
      <c r="I49" s="18">
        <f t="shared" si="7"/>
      </c>
      <c r="K49" s="15"/>
      <c r="L49" s="19"/>
      <c r="M49" s="19"/>
      <c r="N49" s="22">
        <f t="shared" si="20"/>
      </c>
      <c r="O49" s="17"/>
      <c r="P49" s="18">
        <f t="shared" si="21"/>
      </c>
      <c r="R49" s="15"/>
      <c r="S49" s="19"/>
      <c r="T49" s="19"/>
      <c r="U49" s="22">
        <f t="shared" si="22"/>
      </c>
      <c r="V49" s="17"/>
      <c r="W49" s="18">
        <f t="shared" si="23"/>
      </c>
      <c r="Y49" s="15"/>
      <c r="Z49" s="19"/>
      <c r="AA49" s="19"/>
      <c r="AB49" s="22">
        <f t="shared" si="0"/>
      </c>
      <c r="AC49" s="19"/>
      <c r="AD49" s="12">
        <f t="shared" si="1"/>
      </c>
      <c r="AF49" s="15"/>
      <c r="AG49" s="19"/>
      <c r="AH49" s="19"/>
      <c r="AI49" s="22">
        <f t="shared" si="2"/>
      </c>
      <c r="AJ49" s="17"/>
      <c r="AK49" s="12">
        <f t="shared" si="3"/>
      </c>
      <c r="AM49" s="15"/>
      <c r="AN49" s="19"/>
      <c r="AO49" s="19"/>
      <c r="AP49" s="22">
        <f t="shared" si="4"/>
      </c>
      <c r="AQ49" s="17"/>
      <c r="AR49" s="12">
        <f t="shared" si="5"/>
      </c>
      <c r="AT49" s="15"/>
      <c r="AU49" s="19"/>
      <c r="AV49" s="19"/>
      <c r="AW49" s="22">
        <f t="shared" si="18"/>
      </c>
      <c r="AX49" s="17"/>
      <c r="AY49" s="12">
        <f t="shared" si="19"/>
      </c>
      <c r="BA49" s="15"/>
      <c r="BB49" s="19"/>
      <c r="BC49" s="19"/>
      <c r="BD49" s="22">
        <f t="shared" si="8"/>
      </c>
      <c r="BE49" s="17"/>
      <c r="BF49" s="12">
        <f t="shared" si="9"/>
      </c>
      <c r="BH49" s="15"/>
      <c r="BI49" s="19"/>
      <c r="BJ49" s="19"/>
      <c r="BK49" s="22">
        <f t="shared" si="10"/>
      </c>
      <c r="BL49" s="17"/>
      <c r="BM49" s="12">
        <f t="shared" si="11"/>
      </c>
      <c r="BO49" s="15"/>
      <c r="BP49" s="19"/>
      <c r="BQ49" s="19"/>
      <c r="BR49" s="22">
        <f t="shared" si="12"/>
      </c>
      <c r="BS49" s="17"/>
      <c r="BT49" s="12">
        <f t="shared" si="13"/>
      </c>
      <c r="BV49" s="15"/>
      <c r="BW49" s="19"/>
      <c r="BX49" s="19"/>
      <c r="BY49" s="22">
        <f t="shared" si="14"/>
      </c>
      <c r="BZ49" s="17"/>
      <c r="CA49" s="12">
        <f t="shared" si="15"/>
      </c>
      <c r="CC49" s="15"/>
      <c r="CD49" s="19"/>
      <c r="CE49" s="19"/>
      <c r="CF49" s="22">
        <f t="shared" si="16"/>
      </c>
      <c r="CG49" s="17"/>
      <c r="CH49" s="12">
        <f t="shared" si="17"/>
      </c>
    </row>
    <row r="50" spans="2:86" ht="12.75">
      <c r="B50" s="7"/>
      <c r="D50" s="23"/>
      <c r="E50" s="24"/>
      <c r="F50" s="24"/>
      <c r="G50" s="25">
        <f t="shared" si="6"/>
      </c>
      <c r="H50" s="26"/>
      <c r="I50" s="27">
        <f t="shared" si="7"/>
      </c>
      <c r="K50" s="23"/>
      <c r="L50" s="24"/>
      <c r="M50" s="24"/>
      <c r="N50" s="25">
        <f t="shared" si="20"/>
      </c>
      <c r="O50" s="26"/>
      <c r="P50" s="27">
        <f t="shared" si="21"/>
      </c>
      <c r="R50" s="23"/>
      <c r="S50" s="24"/>
      <c r="T50" s="24"/>
      <c r="U50" s="25">
        <f t="shared" si="22"/>
      </c>
      <c r="V50" s="26"/>
      <c r="W50" s="27">
        <f t="shared" si="23"/>
      </c>
      <c r="Y50" s="23"/>
      <c r="Z50" s="24"/>
      <c r="AA50" s="24"/>
      <c r="AB50" s="25">
        <f t="shared" si="0"/>
      </c>
      <c r="AC50" s="24"/>
      <c r="AD50" s="12">
        <f t="shared" si="1"/>
      </c>
      <c r="AF50" s="23"/>
      <c r="AG50" s="24"/>
      <c r="AH50" s="24"/>
      <c r="AI50" s="25">
        <f t="shared" si="2"/>
      </c>
      <c r="AJ50" s="26"/>
      <c r="AK50" s="27">
        <f>IF(AI50&lt;&gt;"",($U$51/AI50)*1000,"")</f>
      </c>
      <c r="AM50" s="23"/>
      <c r="AN50" s="24"/>
      <c r="AO50" s="24"/>
      <c r="AP50" s="25">
        <f t="shared" si="4"/>
      </c>
      <c r="AQ50" s="26"/>
      <c r="AR50" s="12">
        <f t="shared" si="5"/>
      </c>
      <c r="AT50" s="23"/>
      <c r="AU50" s="24"/>
      <c r="AV50" s="24"/>
      <c r="AW50" s="25">
        <f t="shared" si="18"/>
      </c>
      <c r="AX50" s="26"/>
      <c r="AY50" s="12">
        <f t="shared" si="19"/>
      </c>
      <c r="BA50" s="23"/>
      <c r="BB50" s="24"/>
      <c r="BC50" s="24"/>
      <c r="BD50" s="25">
        <f t="shared" si="8"/>
      </c>
      <c r="BE50" s="26"/>
      <c r="BF50" s="12">
        <f t="shared" si="9"/>
      </c>
      <c r="BH50" s="23"/>
      <c r="BI50" s="24"/>
      <c r="BJ50" s="24"/>
      <c r="BK50" s="25">
        <f t="shared" si="10"/>
      </c>
      <c r="BL50" s="26"/>
      <c r="BM50" s="12">
        <f t="shared" si="11"/>
      </c>
      <c r="BO50" s="23"/>
      <c r="BP50" s="24"/>
      <c r="BQ50" s="24"/>
      <c r="BR50" s="25">
        <f t="shared" si="12"/>
      </c>
      <c r="BS50" s="26"/>
      <c r="BT50" s="12">
        <f t="shared" si="13"/>
      </c>
      <c r="BV50" s="23"/>
      <c r="BW50" s="24"/>
      <c r="BX50" s="24"/>
      <c r="BY50" s="25">
        <f t="shared" si="14"/>
      </c>
      <c r="BZ50" s="26"/>
      <c r="CA50" s="12">
        <f t="shared" si="15"/>
      </c>
      <c r="CC50" s="23"/>
      <c r="CD50" s="24"/>
      <c r="CE50" s="24"/>
      <c r="CF50" s="25">
        <f t="shared" si="16"/>
      </c>
      <c r="CG50" s="26"/>
      <c r="CH50" s="12">
        <f t="shared" si="17"/>
      </c>
    </row>
    <row r="51" spans="2:86" ht="12.75">
      <c r="B51" s="7"/>
      <c r="D51" s="28" t="s">
        <v>31</v>
      </c>
      <c r="E51" s="4"/>
      <c r="F51" s="4"/>
      <c r="G51" s="29">
        <f>MIN(G6:G50)</f>
        <v>0.02060185185185185</v>
      </c>
      <c r="H51" s="4"/>
      <c r="I51" s="4"/>
      <c r="K51" s="28" t="s">
        <v>31</v>
      </c>
      <c r="L51" s="4"/>
      <c r="M51" s="4"/>
      <c r="N51" s="29">
        <f>MIN(N6:N50)</f>
        <v>0.03672453703703704</v>
      </c>
      <c r="O51" s="4"/>
      <c r="P51" s="4"/>
      <c r="R51" s="28" t="s">
        <v>31</v>
      </c>
      <c r="S51" s="4"/>
      <c r="T51" s="4"/>
      <c r="U51" s="29">
        <f>MIN(U6:U50)</f>
        <v>0.03040509259259259</v>
      </c>
      <c r="V51" s="4"/>
      <c r="W51" s="4"/>
      <c r="Y51" s="28" t="s">
        <v>31</v>
      </c>
      <c r="Z51" s="4"/>
      <c r="AA51" s="4"/>
      <c r="AB51" s="29">
        <f>MIN(AB6:AB50)</f>
        <v>0.028773148148148145</v>
      </c>
      <c r="AC51" s="4"/>
      <c r="AD51" s="4"/>
      <c r="AF51" s="28" t="s">
        <v>31</v>
      </c>
      <c r="AG51" s="4"/>
      <c r="AH51" s="4"/>
      <c r="AI51" s="29">
        <f>MIN(AI6:AI50)</f>
        <v>0.03182870370370372</v>
      </c>
      <c r="AJ51" s="4"/>
      <c r="AK51" s="4"/>
      <c r="AM51" s="28" t="s">
        <v>31</v>
      </c>
      <c r="AN51" s="4"/>
      <c r="AO51" s="4"/>
      <c r="AP51" s="29">
        <f>MIN(AP6:AP50)</f>
        <v>0.024756944444444443</v>
      </c>
      <c r="AQ51" s="4"/>
      <c r="AR51" s="4"/>
      <c r="AT51" s="28" t="s">
        <v>31</v>
      </c>
      <c r="AU51" s="4"/>
      <c r="AV51" s="4"/>
      <c r="AW51" s="29">
        <f>MIN(AW6:AW50)</f>
        <v>0.029074074074074086</v>
      </c>
      <c r="AX51" s="4"/>
      <c r="AY51" s="4"/>
      <c r="BA51" s="28" t="s">
        <v>31</v>
      </c>
      <c r="BB51" s="4"/>
      <c r="BC51" s="4"/>
      <c r="BD51" s="29">
        <f>MIN(BD6:BD50)</f>
        <v>0.02881944444444444</v>
      </c>
      <c r="BE51" s="4"/>
      <c r="BF51" s="4"/>
      <c r="BH51" s="28" t="s">
        <v>31</v>
      </c>
      <c r="BI51" s="4"/>
      <c r="BJ51" s="4"/>
      <c r="BK51" s="29">
        <f>MIN(BK6:BK50)</f>
        <v>0.03813657407407407</v>
      </c>
      <c r="BL51" s="4"/>
      <c r="BM51" s="4"/>
      <c r="BO51" s="28" t="s">
        <v>31</v>
      </c>
      <c r="BP51" s="4"/>
      <c r="BQ51" s="4"/>
      <c r="BR51" s="29">
        <f>MIN(BR6:BR50)</f>
        <v>0.02136574074074074</v>
      </c>
      <c r="BS51" s="4"/>
      <c r="BT51" s="4"/>
      <c r="BV51" s="28" t="s">
        <v>31</v>
      </c>
      <c r="BW51" s="4"/>
      <c r="BX51" s="4"/>
      <c r="BY51" s="29">
        <f>MIN(BY6:BY50)</f>
        <v>0.023055555555555565</v>
      </c>
      <c r="BZ51" s="4"/>
      <c r="CA51" s="4"/>
      <c r="CC51" s="28" t="s">
        <v>31</v>
      </c>
      <c r="CD51" s="4"/>
      <c r="CE51" s="4"/>
      <c r="CF51" s="29">
        <f>MIN(CF6:CF50)</f>
        <v>0.012847222222222218</v>
      </c>
      <c r="CG51" s="4"/>
      <c r="CH51" s="4"/>
    </row>
    <row r="52" spans="2:86" ht="12.75">
      <c r="B52" s="7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</sheetData>
  <sheetProtection selectLockedCells="1"/>
  <conditionalFormatting sqref="I6:I50 P6:P50 AD6:AD50 W6:W50 AK6:AK50 BT6:BT50 AR6:AR50 AY6:AY50 BF6:BF50 BM6:BM50 CA6:CA50 CH6:CH50">
    <cfRule type="cellIs" priority="1" dxfId="0" operator="equal" stopIfTrue="1">
      <formula>1000</formula>
    </cfRule>
  </conditionalFormatting>
  <dataValidations count="3">
    <dataValidation type="list" allowBlank="1" showInputMessage="1" showErrorMessage="1" promptTitle="Izvēlies!" prompt="Izvēlies dalībnieku!" sqref="BO6:BO50 BV6:BV50 Y6:Y11 K6:K50 AF6:AF50 AM6:AM50 AT6:AT50 BA6:BA50 BH6:BH50 R6:R50 D6:D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 Y12:Y20">
      <formula1>$I$6:$I$52</formula1>
    </dataValidation>
    <dataValidation type="list" allowBlank="1" showInputMessage="1" showErrorMessage="1" sqref="Y21">
      <formula1>$I$6:$I$52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2:CH53"/>
  <sheetViews>
    <sheetView workbookViewId="0" topLeftCell="BZ1">
      <selection activeCell="CK33" sqref="CK33"/>
    </sheetView>
  </sheetViews>
  <sheetFormatPr defaultColWidth="9.140625" defaultRowHeight="12.75" outlineLevelCol="1"/>
  <cols>
    <col min="1" max="1" width="4.28125" style="0" customWidth="1"/>
    <col min="2" max="2" width="43.421875" style="0" customWidth="1"/>
    <col min="3" max="3" width="14.57421875" style="0" customWidth="1"/>
    <col min="4" max="4" width="31.140625" style="0" hidden="1" customWidth="1" outlineLevel="1"/>
    <col min="5" max="6" width="10.140625" style="0" hidden="1" customWidth="1" outlineLevel="1"/>
    <col min="7" max="7" width="10.8515625" style="0" hidden="1" customWidth="1" outlineLevel="1"/>
    <col min="8" max="8" width="9.8515625" style="0" hidden="1" customWidth="1" outlineLevel="1"/>
    <col min="9" max="9" width="7.421875" style="0" hidden="1" customWidth="1" outlineLevel="1"/>
    <col min="10" max="10" width="6.421875" style="0" hidden="1" customWidth="1" outlineLevel="1"/>
    <col min="11" max="11" width="31.7109375" style="0" hidden="1" customWidth="1" outlineLevel="1"/>
    <col min="12" max="12" width="9.7109375" style="0" hidden="1" customWidth="1" outlineLevel="1"/>
    <col min="13" max="13" width="10.28125" style="0" hidden="1" customWidth="1" outlineLevel="1"/>
    <col min="14" max="14" width="10.57421875" style="0" hidden="1" customWidth="1" outlineLevel="1"/>
    <col min="15" max="15" width="9.8515625" style="0" hidden="1" customWidth="1" outlineLevel="1"/>
    <col min="16" max="16" width="7.421875" style="0" hidden="1" customWidth="1" outlineLevel="1"/>
    <col min="17" max="17" width="4.7109375" style="0" hidden="1" customWidth="1" outlineLevel="1"/>
    <col min="18" max="18" width="28.140625" style="0" hidden="1" customWidth="1" outlineLevel="1"/>
    <col min="19" max="20" width="0" style="0" hidden="1" customWidth="1" outlineLevel="1"/>
    <col min="21" max="21" width="10.57421875" style="0" hidden="1" customWidth="1" outlineLevel="1"/>
    <col min="22" max="22" width="8.8515625" style="0" hidden="1" customWidth="1" outlineLevel="1"/>
    <col min="23" max="23" width="7.00390625" style="0" hidden="1" customWidth="1" outlineLevel="1"/>
    <col min="24" max="24" width="9.140625" style="0" customWidth="1" collapsed="1"/>
    <col min="25" max="25" width="31.28125" style="0" customWidth="1"/>
    <col min="26" max="26" width="11.28125" style="0" customWidth="1"/>
    <col min="27" max="27" width="9.7109375" style="0" customWidth="1"/>
    <col min="28" max="28" width="10.57421875" style="0" customWidth="1"/>
    <col min="29" max="29" width="9.8515625" style="0" customWidth="1"/>
    <col min="30" max="30" width="7.28125" style="0" customWidth="1"/>
    <col min="32" max="32" width="28.421875" style="0" customWidth="1"/>
    <col min="33" max="34" width="10.421875" style="0" bestFit="1" customWidth="1"/>
    <col min="35" max="35" width="10.8515625" style="0" customWidth="1"/>
    <col min="36" max="36" width="10.7109375" style="0" customWidth="1"/>
    <col min="37" max="37" width="7.57421875" style="0" customWidth="1"/>
    <col min="39" max="39" width="29.28125" style="0" customWidth="1"/>
    <col min="42" max="42" width="11.57421875" style="0" customWidth="1"/>
    <col min="43" max="43" width="10.57421875" style="0" customWidth="1"/>
    <col min="46" max="46" width="28.57421875" style="0" customWidth="1"/>
    <col min="49" max="49" width="10.57421875" style="0" customWidth="1"/>
    <col min="50" max="50" width="10.28125" style="0" customWidth="1"/>
    <col min="53" max="53" width="28.00390625" style="0" customWidth="1"/>
    <col min="56" max="56" width="9.8515625" style="0" customWidth="1"/>
    <col min="57" max="57" width="7.00390625" style="0" customWidth="1"/>
    <col min="58" max="58" width="7.421875" style="0" customWidth="1"/>
    <col min="60" max="60" width="27.8515625" style="0" customWidth="1"/>
    <col min="63" max="63" width="10.57421875" style="0" customWidth="1"/>
    <col min="64" max="65" width="7.140625" style="0" customWidth="1"/>
    <col min="67" max="67" width="28.00390625" style="0" customWidth="1"/>
    <col min="70" max="70" width="10.57421875" style="0" customWidth="1"/>
    <col min="71" max="71" width="5.7109375" style="0" customWidth="1"/>
    <col min="72" max="72" width="7.28125" style="0" customWidth="1"/>
    <col min="74" max="74" width="28.8515625" style="0" customWidth="1"/>
    <col min="77" max="77" width="11.421875" style="0" customWidth="1"/>
    <col min="78" max="78" width="10.421875" style="0" customWidth="1"/>
    <col min="81" max="81" width="28.140625" style="0" customWidth="1"/>
    <col min="84" max="84" width="10.28125" style="0" customWidth="1"/>
    <col min="85" max="85" width="7.421875" style="0" customWidth="1"/>
    <col min="86" max="86" width="7.2812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97</v>
      </c>
      <c r="I3" s="4"/>
      <c r="K3" s="2" t="s">
        <v>0</v>
      </c>
      <c r="L3" s="3">
        <v>2</v>
      </c>
      <c r="M3" s="4"/>
      <c r="N3" s="5" t="s">
        <v>1</v>
      </c>
      <c r="O3" s="3" t="s">
        <v>97</v>
      </c>
      <c r="P3" s="4"/>
      <c r="R3" s="2" t="s">
        <v>0</v>
      </c>
      <c r="S3" s="3">
        <v>3</v>
      </c>
      <c r="T3" s="4"/>
      <c r="U3" s="5" t="s">
        <v>1</v>
      </c>
      <c r="V3" s="3" t="s">
        <v>97</v>
      </c>
      <c r="W3" s="4"/>
      <c r="Y3" s="32" t="s">
        <v>0</v>
      </c>
      <c r="Z3" s="3">
        <v>4</v>
      </c>
      <c r="AA3" s="4"/>
      <c r="AB3" s="5" t="s">
        <v>1</v>
      </c>
      <c r="AC3" s="3" t="s">
        <v>97</v>
      </c>
      <c r="AD3" s="4"/>
      <c r="AF3" s="2" t="s">
        <v>0</v>
      </c>
      <c r="AG3" s="3">
        <v>5</v>
      </c>
      <c r="AH3" s="4"/>
      <c r="AI3" s="5" t="s">
        <v>1</v>
      </c>
      <c r="AJ3" s="3" t="s">
        <v>97</v>
      </c>
      <c r="AK3" s="4"/>
      <c r="AM3" s="2" t="s">
        <v>0</v>
      </c>
      <c r="AN3" s="3">
        <v>6</v>
      </c>
      <c r="AO3" s="4"/>
      <c r="AP3" s="5" t="s">
        <v>1</v>
      </c>
      <c r="AQ3" s="3" t="s">
        <v>97</v>
      </c>
      <c r="AR3" s="4"/>
      <c r="AT3" s="2" t="s">
        <v>0</v>
      </c>
      <c r="AU3" s="3">
        <v>7</v>
      </c>
      <c r="AV3" s="4"/>
      <c r="AW3" s="5" t="s">
        <v>1</v>
      </c>
      <c r="AX3" s="3" t="s">
        <v>97</v>
      </c>
      <c r="AY3" s="4"/>
      <c r="BA3" s="2" t="s">
        <v>0</v>
      </c>
      <c r="BB3" s="3">
        <v>8</v>
      </c>
      <c r="BC3" s="4"/>
      <c r="BD3" s="5" t="s">
        <v>1</v>
      </c>
      <c r="BE3" s="3" t="s">
        <v>97</v>
      </c>
      <c r="BF3" s="4"/>
      <c r="BH3" s="2" t="s">
        <v>0</v>
      </c>
      <c r="BI3" s="3">
        <v>9</v>
      </c>
      <c r="BJ3" s="4"/>
      <c r="BK3" s="5" t="s">
        <v>1</v>
      </c>
      <c r="BL3" s="3" t="s">
        <v>97</v>
      </c>
      <c r="BM3" s="4"/>
      <c r="BO3" s="2" t="s">
        <v>0</v>
      </c>
      <c r="BP3" s="3">
        <v>10</v>
      </c>
      <c r="BQ3" s="4"/>
      <c r="BR3" s="5" t="s">
        <v>1</v>
      </c>
      <c r="BS3" s="3" t="s">
        <v>97</v>
      </c>
      <c r="BT3" s="4"/>
      <c r="BV3" s="2" t="s">
        <v>0</v>
      </c>
      <c r="BW3" s="3">
        <v>11</v>
      </c>
      <c r="BX3" s="4"/>
      <c r="BY3" s="5" t="s">
        <v>1</v>
      </c>
      <c r="BZ3" s="3" t="s">
        <v>97</v>
      </c>
      <c r="CA3" s="4"/>
      <c r="CC3" s="2" t="s">
        <v>0</v>
      </c>
      <c r="CD3" s="3">
        <v>12</v>
      </c>
      <c r="CE3" s="4"/>
      <c r="CF3" s="5" t="s">
        <v>1</v>
      </c>
      <c r="CG3" s="3" t="s">
        <v>97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8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" t="s">
        <v>4</v>
      </c>
      <c r="CD5" s="6" t="s">
        <v>5</v>
      </c>
      <c r="CE5" s="6" t="s">
        <v>6</v>
      </c>
      <c r="CF5" s="6" t="s">
        <v>7</v>
      </c>
      <c r="CG5" s="6" t="s">
        <v>8</v>
      </c>
      <c r="CH5" s="6" t="s">
        <v>9</v>
      </c>
    </row>
    <row r="6" spans="2:86" ht="12.75">
      <c r="B6" s="7" t="s">
        <v>186</v>
      </c>
      <c r="D6" s="8" t="s">
        <v>86</v>
      </c>
      <c r="E6" s="9">
        <v>0.007638888888888889</v>
      </c>
      <c r="F6" s="9">
        <v>0.03864583333333333</v>
      </c>
      <c r="G6" s="10">
        <f aca="true" t="shared" si="0" ref="G6:G12">IF(F6&lt;&gt;"",F6-E6,"")</f>
        <v>0.03100694444444444</v>
      </c>
      <c r="H6" s="11"/>
      <c r="I6" s="12">
        <f aca="true" t="shared" si="1" ref="I6:I12">IF(G6&lt;&gt;"",($G$51/G6)*1000,"")</f>
        <v>1000</v>
      </c>
      <c r="K6" s="8" t="s">
        <v>82</v>
      </c>
      <c r="L6" s="13">
        <v>0.33368055555555554</v>
      </c>
      <c r="M6" s="13">
        <v>0.350150462962963</v>
      </c>
      <c r="N6" s="16">
        <f aca="true" t="shared" si="2" ref="N6:N20">IF(M6&lt;&gt;"",M6-L6,"")</f>
        <v>0.016469907407407447</v>
      </c>
      <c r="O6" s="11"/>
      <c r="P6" s="12">
        <f aca="true" t="shared" si="3" ref="P6:P20">IF(N6&lt;&gt;"",($N$51/N6)*1000,"")</f>
        <v>1000</v>
      </c>
      <c r="R6" s="8" t="s">
        <v>83</v>
      </c>
      <c r="S6" s="13">
        <v>0.030208333333333334</v>
      </c>
      <c r="T6" s="13">
        <v>0.05496527777777777</v>
      </c>
      <c r="U6" s="10">
        <f aca="true" t="shared" si="4" ref="U6:U21">IF(T6&lt;&gt;"",T6-S6,"")</f>
        <v>0.02475694444444444</v>
      </c>
      <c r="V6" s="36"/>
      <c r="W6" s="12">
        <f aca="true" t="shared" si="5" ref="W6:W21">IF(U6&lt;&gt;"",($U$51/U6)*1000,"")</f>
        <v>1000</v>
      </c>
      <c r="Y6" s="8" t="s">
        <v>186</v>
      </c>
      <c r="Z6" s="13">
        <v>0.021180555555555553</v>
      </c>
      <c r="AA6" s="13">
        <v>0.04210648148148149</v>
      </c>
      <c r="AB6" s="10">
        <f aca="true" t="shared" si="6" ref="AB6:AB50">IF(AA6&lt;&gt;"",AA6-Z6,"")</f>
        <v>0.020925925925925935</v>
      </c>
      <c r="AC6" s="11"/>
      <c r="AD6" s="12">
        <f aca="true" t="shared" si="7" ref="AD6:AD50">IF(AB6&lt;&gt;"",($AB$51/AB6)*1000,"")</f>
        <v>1000</v>
      </c>
      <c r="AF6" s="8" t="s">
        <v>134</v>
      </c>
      <c r="AG6" s="13">
        <v>0.07708333333333334</v>
      </c>
      <c r="AH6" s="13">
        <v>0.09582175925925925</v>
      </c>
      <c r="AI6" s="10">
        <f aca="true" t="shared" si="8" ref="AI6:AI50">IF(AH6&lt;&gt;"",AH6-AG6,"")</f>
        <v>0.01873842592592591</v>
      </c>
      <c r="AJ6" s="11"/>
      <c r="AK6" s="12">
        <f aca="true" t="shared" si="9" ref="AK6:AK49">IF(AI6&lt;&gt;"",($AI$51/AI6)*1000,"")</f>
        <v>1000</v>
      </c>
      <c r="AM6" s="8" t="s">
        <v>185</v>
      </c>
      <c r="AN6" s="13">
        <v>0.013194444444444444</v>
      </c>
      <c r="AO6" s="13">
        <v>0.03422453703703703</v>
      </c>
      <c r="AP6" s="10">
        <f aca="true" t="shared" si="10" ref="AP6:AP50">IF(AO6&lt;&gt;"",AO6-AN6,"")</f>
        <v>0.021030092592592586</v>
      </c>
      <c r="AQ6" s="11"/>
      <c r="AR6" s="12">
        <f aca="true" t="shared" si="11" ref="AR6:AR50">IF(AP6&lt;&gt;"",($AP$51/AP6)*1000,"")</f>
        <v>1000</v>
      </c>
      <c r="AT6" s="8" t="s">
        <v>83</v>
      </c>
      <c r="AU6" s="13">
        <v>0.04131944444444444</v>
      </c>
      <c r="AV6" s="13">
        <v>0.07428240740740741</v>
      </c>
      <c r="AW6" s="10">
        <f aca="true" t="shared" si="12" ref="AW6:AW13">IF(AV6&lt;&gt;"",AV6-AU6,"")</f>
        <v>0.032962962962962965</v>
      </c>
      <c r="AX6" s="11"/>
      <c r="AY6" s="12">
        <f aca="true" t="shared" si="13" ref="AY6:AY13">IF(AW6&lt;&gt;"",($AW$51/AW6)*1000,"")</f>
        <v>1000</v>
      </c>
      <c r="BA6" s="8" t="s">
        <v>86</v>
      </c>
      <c r="BB6" s="13">
        <v>0.003125</v>
      </c>
      <c r="BC6" s="13">
        <v>0.020474537037037038</v>
      </c>
      <c r="BD6" s="10">
        <f>IF(BC6&lt;&gt;"",BC6-BB6,"")</f>
        <v>0.01734953703703704</v>
      </c>
      <c r="BE6" s="11"/>
      <c r="BF6" s="12">
        <f>IF(BD6&lt;&gt;"",($BD$51/BD6)*1000,"")</f>
        <v>1000</v>
      </c>
      <c r="BH6" s="8" t="s">
        <v>83</v>
      </c>
      <c r="BI6" s="13">
        <v>0.05034722222222222</v>
      </c>
      <c r="BJ6" s="13">
        <v>0.07528935185185186</v>
      </c>
      <c r="BK6" s="10">
        <f>IF(BJ6&lt;&gt;"",BJ6-BI6,"")</f>
        <v>0.02494212962962964</v>
      </c>
      <c r="BL6" s="11"/>
      <c r="BM6" s="12">
        <f>IF(BK6&lt;&gt;"",($BK$51/BK6)*1000,"")</f>
        <v>1000</v>
      </c>
      <c r="BO6" s="8" t="s">
        <v>85</v>
      </c>
      <c r="BP6" s="13">
        <v>0.028125</v>
      </c>
      <c r="BQ6" s="13">
        <v>0.052523148148148145</v>
      </c>
      <c r="BR6" s="10">
        <f>IF(BQ6&lt;&gt;"",BQ6-BP6,"")</f>
        <v>0.024398148148148145</v>
      </c>
      <c r="BS6" s="11"/>
      <c r="BT6" s="12">
        <f>IF(BR6&lt;&gt;"",($BR$51/BR6)*1000,"")</f>
        <v>1000</v>
      </c>
      <c r="BV6" s="8" t="s">
        <v>133</v>
      </c>
      <c r="BW6" s="13">
        <v>0.04548611111111111</v>
      </c>
      <c r="BX6" s="13">
        <v>0.0633912037037037</v>
      </c>
      <c r="BY6" s="10">
        <f>IF(BX6&lt;&gt;"",BX6-BW6,"")</f>
        <v>0.01790509259259259</v>
      </c>
      <c r="BZ6" s="11"/>
      <c r="CA6" s="12">
        <f>IF(BY6&lt;&gt;"",($BY$51/BY6)*1000,"")</f>
        <v>1000</v>
      </c>
      <c r="CC6" s="8" t="s">
        <v>85</v>
      </c>
      <c r="CD6" s="13">
        <v>0.041666666666666664</v>
      </c>
      <c r="CE6" s="13">
        <v>0.054907407407407405</v>
      </c>
      <c r="CF6" s="10">
        <f aca="true" t="shared" si="14" ref="CF6:CF14">IF(CE6&lt;&gt;"",CE6-CD6,"")</f>
        <v>0.01324074074074074</v>
      </c>
      <c r="CG6" s="11"/>
      <c r="CH6" s="12">
        <f aca="true" t="shared" si="15" ref="CH6:CH14">IF(CF6&lt;&gt;"",($CF$51/CF6)*1000,"")</f>
        <v>1000</v>
      </c>
    </row>
    <row r="7" spans="2:86" ht="12.75">
      <c r="B7" s="7" t="s">
        <v>99</v>
      </c>
      <c r="D7" s="15" t="s">
        <v>83</v>
      </c>
      <c r="E7" s="13">
        <v>0.11423611111111111</v>
      </c>
      <c r="F7" s="13">
        <v>0.14569444444444443</v>
      </c>
      <c r="G7" s="16">
        <f t="shared" si="0"/>
        <v>0.031458333333333324</v>
      </c>
      <c r="H7" s="17"/>
      <c r="I7" s="18">
        <f t="shared" si="1"/>
        <v>985.6512141280355</v>
      </c>
      <c r="K7" s="15" t="s">
        <v>84</v>
      </c>
      <c r="L7" s="13">
        <v>0.3333333333333333</v>
      </c>
      <c r="M7" s="13">
        <v>0.3501736111111111</v>
      </c>
      <c r="N7" s="16">
        <f t="shared" si="2"/>
        <v>0.0168402777777778</v>
      </c>
      <c r="O7" s="20"/>
      <c r="P7" s="18">
        <f t="shared" si="3"/>
        <v>978.0068728522347</v>
      </c>
      <c r="R7" s="15" t="s">
        <v>84</v>
      </c>
      <c r="S7" s="13">
        <v>0.0038194444444444443</v>
      </c>
      <c r="T7" s="13">
        <v>0.041354166666666664</v>
      </c>
      <c r="U7" s="16">
        <f t="shared" si="4"/>
        <v>0.03753472222222222</v>
      </c>
      <c r="V7" s="17"/>
      <c r="W7" s="18">
        <f t="shared" si="5"/>
        <v>659.5744680851063</v>
      </c>
      <c r="Y7" s="15" t="s">
        <v>80</v>
      </c>
      <c r="Z7" s="13">
        <v>0.020833333333333332</v>
      </c>
      <c r="AA7" s="13">
        <v>0.042083333333333334</v>
      </c>
      <c r="AB7" s="16">
        <f t="shared" si="6"/>
        <v>0.02125</v>
      </c>
      <c r="AC7" s="19"/>
      <c r="AD7" s="12">
        <f t="shared" si="7"/>
        <v>984.749455337691</v>
      </c>
      <c r="AF7" s="15" t="s">
        <v>187</v>
      </c>
      <c r="AG7" s="13">
        <v>0.07743055555555556</v>
      </c>
      <c r="AH7" s="13">
        <v>0.09703703703703703</v>
      </c>
      <c r="AI7" s="16">
        <f t="shared" si="8"/>
        <v>0.019606481481481475</v>
      </c>
      <c r="AJ7" s="17"/>
      <c r="AK7" s="12">
        <f t="shared" si="9"/>
        <v>955.7260920897279</v>
      </c>
      <c r="AM7" s="15" t="s">
        <v>84</v>
      </c>
      <c r="AN7" s="13">
        <v>0.02395833333333333</v>
      </c>
      <c r="AO7" s="13">
        <v>0.04716435185185185</v>
      </c>
      <c r="AP7" s="16">
        <f t="shared" si="10"/>
        <v>0.02320601851851852</v>
      </c>
      <c r="AQ7" s="17"/>
      <c r="AR7" s="12">
        <f t="shared" si="11"/>
        <v>906.2344139650869</v>
      </c>
      <c r="AT7" s="15" t="s">
        <v>86</v>
      </c>
      <c r="AU7" s="13">
        <v>0.04097222222222222</v>
      </c>
      <c r="AV7" s="13">
        <v>0.07425925925925926</v>
      </c>
      <c r="AW7" s="16">
        <f t="shared" si="12"/>
        <v>0.03328703703703704</v>
      </c>
      <c r="AX7" s="17"/>
      <c r="AY7" s="12">
        <f t="shared" si="13"/>
        <v>990.2642559109876</v>
      </c>
      <c r="BA7" s="15" t="s">
        <v>83</v>
      </c>
      <c r="BB7" s="13">
        <v>0.002777777777777778</v>
      </c>
      <c r="BC7" s="13">
        <v>0.020474537037037038</v>
      </c>
      <c r="BD7" s="16">
        <f>IF(BC7&lt;&gt;"",BC7-BB7,"")</f>
        <v>0.01769675925925926</v>
      </c>
      <c r="BE7" s="17"/>
      <c r="BF7" s="12">
        <f>IF(BD7&lt;&gt;"",($BD$51/BD7)*1000,"")</f>
        <v>980.3793328973186</v>
      </c>
      <c r="BH7" s="15" t="s">
        <v>133</v>
      </c>
      <c r="BI7" s="13">
        <v>0.05</v>
      </c>
      <c r="BJ7" s="13">
        <v>0.07525462962962963</v>
      </c>
      <c r="BK7" s="16">
        <f>IF(BJ7&lt;&gt;"",BJ7-BI7,"")</f>
        <v>0.025254629629629627</v>
      </c>
      <c r="BL7" s="17"/>
      <c r="BM7" s="12">
        <f>IF(BK7&lt;&gt;"",($BK$51/BK7)*1000,"")</f>
        <v>987.6260311640702</v>
      </c>
      <c r="BO7" s="15" t="s">
        <v>86</v>
      </c>
      <c r="BP7" s="13">
        <v>0.027777777777777776</v>
      </c>
      <c r="BQ7" s="13">
        <v>0.052418981481481476</v>
      </c>
      <c r="BR7" s="16">
        <f>IF(BQ7&lt;&gt;"",BQ7-BP7,"")</f>
        <v>0.0246412037037037</v>
      </c>
      <c r="BS7" s="17"/>
      <c r="BT7" s="12">
        <f>IF(BR7&lt;&gt;"",($BR$51/BR7)*1000,"")</f>
        <v>990.1362141850634</v>
      </c>
      <c r="BV7" s="15" t="s">
        <v>85</v>
      </c>
      <c r="BW7" s="13">
        <v>0.04513888888888889</v>
      </c>
      <c r="BX7" s="13">
        <v>0.0633912037037037</v>
      </c>
      <c r="BY7" s="16">
        <f>IF(BX7&lt;&gt;"",BX7-BW7,"")</f>
        <v>0.01825231481481481</v>
      </c>
      <c r="BZ7" s="17"/>
      <c r="CA7" s="12">
        <f>IF(BY7&lt;&gt;"",($BY$51/BY7)*1000,"")</f>
        <v>980.9765377298669</v>
      </c>
      <c r="CC7" s="15" t="s">
        <v>133</v>
      </c>
      <c r="CD7" s="13">
        <v>0.04131944444444444</v>
      </c>
      <c r="CE7" s="13">
        <v>0.05480324074074074</v>
      </c>
      <c r="CF7" s="16">
        <f t="shared" si="14"/>
        <v>0.0134837962962963</v>
      </c>
      <c r="CG7" s="17"/>
      <c r="CH7" s="12">
        <f t="shared" si="15"/>
        <v>981.9742489270384</v>
      </c>
    </row>
    <row r="8" spans="2:86" ht="12.75">
      <c r="B8" s="7" t="s">
        <v>242</v>
      </c>
      <c r="D8" s="15" t="s">
        <v>85</v>
      </c>
      <c r="E8" s="13">
        <v>0.007638888888888889</v>
      </c>
      <c r="F8" s="13">
        <v>0.03921296296296296</v>
      </c>
      <c r="G8" s="16">
        <f t="shared" si="0"/>
        <v>0.031574074074074074</v>
      </c>
      <c r="H8" s="17"/>
      <c r="I8" s="18">
        <f t="shared" si="1"/>
        <v>982.0381231671553</v>
      </c>
      <c r="K8" s="15" t="s">
        <v>164</v>
      </c>
      <c r="L8" s="13">
        <v>0.26284722222222223</v>
      </c>
      <c r="M8" s="13">
        <v>0.28152777777777777</v>
      </c>
      <c r="N8" s="16">
        <f t="shared" si="2"/>
        <v>0.018680555555555534</v>
      </c>
      <c r="O8" s="20"/>
      <c r="P8" s="18">
        <f t="shared" si="3"/>
        <v>881.660470879805</v>
      </c>
      <c r="R8" s="15" t="s">
        <v>82</v>
      </c>
      <c r="S8" s="13">
        <v>0.003472222222222222</v>
      </c>
      <c r="T8" s="13">
        <v>0.04134259259259259</v>
      </c>
      <c r="U8" s="16">
        <f t="shared" si="4"/>
        <v>0.03787037037037037</v>
      </c>
      <c r="V8" s="37"/>
      <c r="W8" s="18">
        <f t="shared" si="5"/>
        <v>653.7286063569682</v>
      </c>
      <c r="Y8" s="15" t="s">
        <v>185</v>
      </c>
      <c r="Z8" s="13">
        <v>0.02013888888888889</v>
      </c>
      <c r="AA8" s="13">
        <v>0.042025462962962966</v>
      </c>
      <c r="AB8" s="16">
        <f t="shared" si="6"/>
        <v>0.021886574074074076</v>
      </c>
      <c r="AC8" s="35"/>
      <c r="AD8" s="12">
        <f t="shared" si="7"/>
        <v>956.107879428874</v>
      </c>
      <c r="AF8" s="15" t="s">
        <v>83</v>
      </c>
      <c r="AG8" s="13">
        <v>0.001388888888888889</v>
      </c>
      <c r="AH8" s="13">
        <v>0.02101851851851852</v>
      </c>
      <c r="AI8" s="16">
        <f t="shared" si="8"/>
        <v>0.019629629629629632</v>
      </c>
      <c r="AJ8" s="17"/>
      <c r="AK8" s="12">
        <f t="shared" si="9"/>
        <v>954.5990566037725</v>
      </c>
      <c r="AM8" s="15" t="s">
        <v>86</v>
      </c>
      <c r="AN8" s="13">
        <v>0.003125</v>
      </c>
      <c r="AO8" s="13">
        <v>0.03146990740740741</v>
      </c>
      <c r="AP8" s="16">
        <f t="shared" si="10"/>
        <v>0.028344907407407412</v>
      </c>
      <c r="AQ8" s="17"/>
      <c r="AR8" s="12">
        <f t="shared" si="11"/>
        <v>741.9354838709675</v>
      </c>
      <c r="AT8" s="15" t="s">
        <v>85</v>
      </c>
      <c r="AU8" s="13">
        <v>0.040625</v>
      </c>
      <c r="AV8" s="13">
        <v>0.07616898148148148</v>
      </c>
      <c r="AW8" s="16">
        <f t="shared" si="12"/>
        <v>0.035543981481481475</v>
      </c>
      <c r="AX8" s="17"/>
      <c r="AY8" s="12">
        <f t="shared" si="13"/>
        <v>927.3852165418432</v>
      </c>
      <c r="BA8" s="15" t="s">
        <v>85</v>
      </c>
      <c r="BB8" s="13">
        <v>0.0038194444444444443</v>
      </c>
      <c r="BC8" s="13">
        <v>0.045231481481481484</v>
      </c>
      <c r="BD8" s="16">
        <f>IF(BC8&lt;&gt;"",BC8-BB8,"")</f>
        <v>0.04141203703703704</v>
      </c>
      <c r="BE8" s="17"/>
      <c r="BF8" s="12">
        <f>IF(BD8&lt;&gt;"",($BD$51/BD8)*1000,"")</f>
        <v>418.9491335941867</v>
      </c>
      <c r="BH8" s="15" t="s">
        <v>85</v>
      </c>
      <c r="BI8" s="13">
        <v>0.049652777777777775</v>
      </c>
      <c r="BJ8" s="13">
        <v>0.07525462962962963</v>
      </c>
      <c r="BK8" s="16">
        <f>IF(BJ8&lt;&gt;"",BJ8-BI8,"")</f>
        <v>0.025601851851851855</v>
      </c>
      <c r="BL8" s="17"/>
      <c r="BM8" s="12">
        <f>IF(BK8&lt;&gt;"",($BK$51/BK8)*1000,"")</f>
        <v>974.2314647377942</v>
      </c>
      <c r="BO8" s="15" t="s">
        <v>133</v>
      </c>
      <c r="BP8" s="13">
        <v>0.027430555555555555</v>
      </c>
      <c r="BQ8" s="13">
        <v>0.052523148148148145</v>
      </c>
      <c r="BR8" s="16">
        <f>IF(BQ8&lt;&gt;"",BQ8-BP8,"")</f>
        <v>0.02509259259259259</v>
      </c>
      <c r="BS8" s="17"/>
      <c r="BT8" s="12">
        <f>IF(BR8&lt;&gt;"",($BR$51/BR8)*1000,"")</f>
        <v>972.3247232472324</v>
      </c>
      <c r="BV8" s="15" t="s">
        <v>86</v>
      </c>
      <c r="BW8" s="13">
        <v>0.04479166666666667</v>
      </c>
      <c r="BX8" s="13">
        <v>0.0633449074074074</v>
      </c>
      <c r="BY8" s="16">
        <f>IF(BX8&lt;&gt;"",BX8-BW8,"")</f>
        <v>0.018553240740740738</v>
      </c>
      <c r="BZ8" s="17"/>
      <c r="CA8" s="12">
        <f>IF(BY8&lt;&gt;"",($BY$51/BY8)*1000,"")</f>
        <v>965.0655021834061</v>
      </c>
      <c r="CC8" s="15" t="s">
        <v>83</v>
      </c>
      <c r="CD8" s="13">
        <v>0.04097222222222222</v>
      </c>
      <c r="CE8" s="13">
        <v>0.05480324074074074</v>
      </c>
      <c r="CF8" s="16">
        <f t="shared" si="14"/>
        <v>0.01383101851851852</v>
      </c>
      <c r="CG8" s="17"/>
      <c r="CH8" s="12">
        <f t="shared" si="15"/>
        <v>957.3221757322175</v>
      </c>
    </row>
    <row r="9" spans="2:86" ht="12.75">
      <c r="B9" s="7" t="s">
        <v>105</v>
      </c>
      <c r="D9" s="15" t="s">
        <v>133</v>
      </c>
      <c r="E9" s="13">
        <v>0.007638888888888889</v>
      </c>
      <c r="F9" s="13">
        <v>0.03921296296296296</v>
      </c>
      <c r="G9" s="16">
        <f t="shared" si="0"/>
        <v>0.031574074074074074</v>
      </c>
      <c r="H9" s="17"/>
      <c r="I9" s="18">
        <f t="shared" si="1"/>
        <v>982.0381231671553</v>
      </c>
      <c r="K9" s="15" t="s">
        <v>163</v>
      </c>
      <c r="L9" s="13">
        <v>0.2625</v>
      </c>
      <c r="M9" s="13">
        <v>0.2815625</v>
      </c>
      <c r="N9" s="16">
        <f t="shared" si="2"/>
        <v>0.019062499999999982</v>
      </c>
      <c r="O9" s="17"/>
      <c r="P9" s="18">
        <f t="shared" si="3"/>
        <v>863.9951426836702</v>
      </c>
      <c r="R9" s="15" t="s">
        <v>86</v>
      </c>
      <c r="S9" s="13">
        <v>0.03993055555555556</v>
      </c>
      <c r="T9" s="13">
        <v>0.10090277777777779</v>
      </c>
      <c r="U9" s="16">
        <f t="shared" si="4"/>
        <v>0.060972222222222226</v>
      </c>
      <c r="V9" s="17"/>
      <c r="W9" s="18">
        <f t="shared" si="5"/>
        <v>406.0364464692482</v>
      </c>
      <c r="Y9" s="55" t="s">
        <v>86</v>
      </c>
      <c r="Z9" s="13">
        <v>0.0798611111111111</v>
      </c>
      <c r="AA9" s="13">
        <v>0.10825231481481483</v>
      </c>
      <c r="AB9" s="16">
        <f t="shared" si="6"/>
        <v>0.028391203703703724</v>
      </c>
      <c r="AC9" s="19"/>
      <c r="AD9" s="12">
        <f t="shared" si="7"/>
        <v>737.0566653077861</v>
      </c>
      <c r="AF9" s="15" t="s">
        <v>86</v>
      </c>
      <c r="AG9" s="13">
        <v>0.0010416666666666667</v>
      </c>
      <c r="AH9" s="13">
        <v>0.020949074074074075</v>
      </c>
      <c r="AI9" s="16">
        <f t="shared" si="8"/>
        <v>0.01990740740740741</v>
      </c>
      <c r="AJ9" s="17"/>
      <c r="AK9" s="12">
        <f t="shared" si="9"/>
        <v>941.2790697674409</v>
      </c>
      <c r="AM9" s="15" t="s">
        <v>80</v>
      </c>
      <c r="AN9" s="13">
        <v>0.00625</v>
      </c>
      <c r="AO9" s="13">
        <v>0.034652777777777775</v>
      </c>
      <c r="AP9" s="16">
        <f t="shared" si="10"/>
        <v>0.028402777777777777</v>
      </c>
      <c r="AQ9" s="17"/>
      <c r="AR9" s="12">
        <f t="shared" si="11"/>
        <v>740.4237978810104</v>
      </c>
      <c r="AT9" s="15" t="s">
        <v>133</v>
      </c>
      <c r="AU9" s="13">
        <v>0.04027777777777778</v>
      </c>
      <c r="AV9" s="13">
        <v>0.07616898148148148</v>
      </c>
      <c r="AW9" s="16">
        <f t="shared" si="12"/>
        <v>0.035891203703703696</v>
      </c>
      <c r="AX9" s="17"/>
      <c r="AY9" s="12">
        <f t="shared" si="13"/>
        <v>918.4134150274108</v>
      </c>
      <c r="BA9" s="15" t="s">
        <v>133</v>
      </c>
      <c r="BB9" s="13">
        <v>0.003472222222222222</v>
      </c>
      <c r="BC9" s="13">
        <v>0.045231481481481484</v>
      </c>
      <c r="BD9" s="16">
        <f>IF(BC9&lt;&gt;"",BC9-BB9,"")</f>
        <v>0.04175925925925926</v>
      </c>
      <c r="BE9" s="17"/>
      <c r="BF9" s="12">
        <f>IF(BD9&lt;&gt;"",($BD$51/BD9)*1000,"")</f>
        <v>415.46563192904654</v>
      </c>
      <c r="BH9" s="15" t="s">
        <v>86</v>
      </c>
      <c r="BI9" s="13">
        <v>0.049305555555555554</v>
      </c>
      <c r="BJ9" s="13">
        <v>0.07528935185185186</v>
      </c>
      <c r="BK9" s="16">
        <f>IF(BJ9&lt;&gt;"",BJ9-BI9,"")</f>
        <v>0.025983796296296303</v>
      </c>
      <c r="BL9" s="17"/>
      <c r="BM9" s="12">
        <f>IF(BK9&lt;&gt;"",($BK$51/BK9)*1000,"")</f>
        <v>959.910913140312</v>
      </c>
      <c r="BO9" s="15" t="s">
        <v>83</v>
      </c>
      <c r="BP9" s="13">
        <v>0.027083333333333334</v>
      </c>
      <c r="BQ9" s="13">
        <v>0.05254629629629629</v>
      </c>
      <c r="BR9" s="16">
        <f>IF(BQ9&lt;&gt;"",BQ9-BP9,"")</f>
        <v>0.025462962962962958</v>
      </c>
      <c r="BS9" s="17"/>
      <c r="BT9" s="12">
        <f>IF(BR9&lt;&gt;"",($BR$51/BR9)*1000,"")</f>
        <v>958.1818181818182</v>
      </c>
      <c r="BV9" s="15" t="s">
        <v>83</v>
      </c>
      <c r="BW9" s="13">
        <v>0.04722222222222222</v>
      </c>
      <c r="BX9" s="13">
        <v>0.06762731481481482</v>
      </c>
      <c r="BY9" s="16">
        <f>IF(BX9&lt;&gt;"",BX9-BW9,"")</f>
        <v>0.0204050925925926</v>
      </c>
      <c r="BZ9" s="17"/>
      <c r="CA9" s="12">
        <f>IF(BY9&lt;&gt;"",($BY$51/BY9)*1000,"")</f>
        <v>877.4815655133291</v>
      </c>
      <c r="CC9" s="15" t="s">
        <v>86</v>
      </c>
      <c r="CD9" s="13">
        <v>0.040625</v>
      </c>
      <c r="CE9" s="13">
        <v>0.05476851851851852</v>
      </c>
      <c r="CF9" s="16">
        <f t="shared" si="14"/>
        <v>0.01414351851851852</v>
      </c>
      <c r="CG9" s="17"/>
      <c r="CH9" s="12">
        <f t="shared" si="15"/>
        <v>936.1702127659572</v>
      </c>
    </row>
    <row r="10" spans="2:86" ht="12.75">
      <c r="B10" s="7" t="s">
        <v>87</v>
      </c>
      <c r="D10" s="15" t="s">
        <v>134</v>
      </c>
      <c r="E10" s="13">
        <v>0.02847222222222222</v>
      </c>
      <c r="F10" s="13">
        <v>0.060960648148148146</v>
      </c>
      <c r="G10" s="16">
        <f t="shared" si="0"/>
        <v>0.03248842592592592</v>
      </c>
      <c r="H10" s="17"/>
      <c r="I10" s="18">
        <f t="shared" si="1"/>
        <v>954.3997149982188</v>
      </c>
      <c r="K10" s="15" t="s">
        <v>105</v>
      </c>
      <c r="L10" s="13">
        <v>0.2621527777777778</v>
      </c>
      <c r="M10" s="13">
        <v>0.28174768518518517</v>
      </c>
      <c r="N10" s="16">
        <f t="shared" si="2"/>
        <v>0.01959490740740738</v>
      </c>
      <c r="O10" s="51"/>
      <c r="P10" s="18">
        <f t="shared" si="3"/>
        <v>840.5197873597197</v>
      </c>
      <c r="R10" s="15" t="s">
        <v>85</v>
      </c>
      <c r="S10" s="13">
        <v>0.03958333333333333</v>
      </c>
      <c r="T10" s="13">
        <v>0.10109953703703704</v>
      </c>
      <c r="U10" s="16">
        <f t="shared" si="4"/>
        <v>0.06151620370370371</v>
      </c>
      <c r="V10" s="17"/>
      <c r="W10" s="18">
        <f t="shared" si="5"/>
        <v>402.44590780809017</v>
      </c>
      <c r="Y10" s="55" t="s">
        <v>85</v>
      </c>
      <c r="Z10" s="13">
        <v>0.07951388888888888</v>
      </c>
      <c r="AA10" s="13">
        <v>0.10826388888888888</v>
      </c>
      <c r="AB10" s="16">
        <f t="shared" si="6"/>
        <v>0.028749999999999998</v>
      </c>
      <c r="AC10" s="19"/>
      <c r="AD10" s="12">
        <f t="shared" si="7"/>
        <v>727.8582930756847</v>
      </c>
      <c r="AF10" s="15" t="s">
        <v>85</v>
      </c>
      <c r="AG10" s="13">
        <v>0.0006944444444444445</v>
      </c>
      <c r="AH10" s="13">
        <v>0.021041666666666667</v>
      </c>
      <c r="AI10" s="16">
        <f t="shared" si="8"/>
        <v>0.02034722222222222</v>
      </c>
      <c r="AJ10" s="17"/>
      <c r="AK10" s="12">
        <f t="shared" si="9"/>
        <v>920.9328782707614</v>
      </c>
      <c r="AM10" s="15" t="s">
        <v>133</v>
      </c>
      <c r="AN10" s="13">
        <v>0.0024305555555555556</v>
      </c>
      <c r="AO10" s="13">
        <v>0.03099537037037037</v>
      </c>
      <c r="AP10" s="16">
        <f t="shared" si="10"/>
        <v>0.028564814814814814</v>
      </c>
      <c r="AQ10" s="17"/>
      <c r="AR10" s="12">
        <f>IF(AP10&lt;&gt;"",($AP$51/AP10)*1000,"")</f>
        <v>736.223662884927</v>
      </c>
      <c r="AT10" s="15" t="s">
        <v>84</v>
      </c>
      <c r="AU10" s="13">
        <v>0.0024305555555555556</v>
      </c>
      <c r="AV10" s="13">
        <v>0.05204861111111111</v>
      </c>
      <c r="AW10" s="16">
        <f t="shared" si="12"/>
        <v>0.049618055555555554</v>
      </c>
      <c r="AX10" s="17"/>
      <c r="AY10" s="12">
        <f t="shared" si="13"/>
        <v>664.3340331233964</v>
      </c>
      <c r="BA10" s="15"/>
      <c r="BB10" s="13"/>
      <c r="BC10" s="13"/>
      <c r="BD10" s="16">
        <f aca="true" t="shared" si="16" ref="BD10:BD50">IF(BC10&lt;&gt;"",BC10-BB10,"")</f>
      </c>
      <c r="BE10" s="17"/>
      <c r="BF10" s="12">
        <f aca="true" t="shared" si="17" ref="BF10:BF50">IF(BD10&lt;&gt;"",($BD$51/BD10)*1000,"")</f>
      </c>
      <c r="BH10" s="15"/>
      <c r="BI10" s="13"/>
      <c r="BJ10" s="13"/>
      <c r="BK10" s="16"/>
      <c r="BL10" s="17"/>
      <c r="BM10" s="12"/>
      <c r="BO10" s="15"/>
      <c r="BP10" s="13"/>
      <c r="BQ10" s="13"/>
      <c r="BR10" s="16">
        <f aca="true" t="shared" si="18" ref="BR10:BR50">IF(BQ10&lt;&gt;"",BQ10-BP10,"")</f>
      </c>
      <c r="BS10" s="17"/>
      <c r="BT10" s="12">
        <f aca="true" t="shared" si="19" ref="BT10:BT50">IF(BR10&lt;&gt;"",($BR$51/BR10)*1000,"")</f>
      </c>
      <c r="BV10" s="15" t="s">
        <v>81</v>
      </c>
      <c r="BW10" s="13">
        <v>0.049305555555555554</v>
      </c>
      <c r="BX10" s="13">
        <v>0.09651620370370372</v>
      </c>
      <c r="BY10" s="16">
        <f>IF(BX10&lt;&gt;"",BX10-BW10,"")</f>
        <v>0.04721064814814816</v>
      </c>
      <c r="BZ10" s="17"/>
      <c r="CA10" s="12">
        <f>IF(BY10&lt;&gt;"",($BY$51/BY10)*1000,"")</f>
        <v>379.25962245648424</v>
      </c>
      <c r="CC10" s="15" t="s">
        <v>243</v>
      </c>
      <c r="CD10" s="13">
        <v>0.027777777777777776</v>
      </c>
      <c r="CE10" s="13">
        <v>0.053217592592592594</v>
      </c>
      <c r="CF10" s="16">
        <f t="shared" si="14"/>
        <v>0.025439814814814818</v>
      </c>
      <c r="CG10" s="17"/>
      <c r="CH10" s="12">
        <f t="shared" si="15"/>
        <v>520.4731574158326</v>
      </c>
    </row>
    <row r="11" spans="2:86" ht="12.75">
      <c r="B11" s="7" t="s">
        <v>243</v>
      </c>
      <c r="D11" s="15" t="s">
        <v>84</v>
      </c>
      <c r="E11" s="13">
        <v>0.0020833333333333333</v>
      </c>
      <c r="F11" s="13">
        <v>0.05379629629629629</v>
      </c>
      <c r="G11" s="16">
        <f t="shared" si="0"/>
        <v>0.05171296296296296</v>
      </c>
      <c r="H11" s="37"/>
      <c r="I11" s="18">
        <f t="shared" si="1"/>
        <v>599.5971351835273</v>
      </c>
      <c r="K11" s="20" t="s">
        <v>95</v>
      </c>
      <c r="L11" s="13">
        <v>0.34270833333333334</v>
      </c>
      <c r="M11" s="13">
        <v>0.3627199074074074</v>
      </c>
      <c r="N11" s="21">
        <f t="shared" si="2"/>
        <v>0.020011574074074057</v>
      </c>
      <c r="O11" s="17"/>
      <c r="P11" s="18">
        <f t="shared" si="3"/>
        <v>823.0190861769836</v>
      </c>
      <c r="R11" s="15" t="s">
        <v>133</v>
      </c>
      <c r="S11" s="13">
        <v>0.03923611111111111</v>
      </c>
      <c r="T11" s="13">
        <v>0.10109953703703704</v>
      </c>
      <c r="U11" s="16">
        <f t="shared" si="4"/>
        <v>0.06186342592592593</v>
      </c>
      <c r="V11" s="17"/>
      <c r="W11" s="18">
        <f t="shared" si="5"/>
        <v>400.1870907390083</v>
      </c>
      <c r="Y11" s="23" t="s">
        <v>83</v>
      </c>
      <c r="Z11" s="13">
        <v>0.018055555555555557</v>
      </c>
      <c r="AA11" s="13">
        <v>0.04912037037037037</v>
      </c>
      <c r="AB11" s="16">
        <f t="shared" si="6"/>
        <v>0.031064814814814812</v>
      </c>
      <c r="AC11" s="19"/>
      <c r="AD11" s="12">
        <f t="shared" si="7"/>
        <v>673.6214605067067</v>
      </c>
      <c r="AF11" s="15" t="s">
        <v>84</v>
      </c>
      <c r="AG11" s="13">
        <v>0.008680555555555556</v>
      </c>
      <c r="AH11" s="13">
        <v>0.03553240740740741</v>
      </c>
      <c r="AI11" s="16">
        <f t="shared" si="8"/>
        <v>0.026851851851851852</v>
      </c>
      <c r="AJ11" s="17"/>
      <c r="AK11" s="12">
        <f t="shared" si="9"/>
        <v>697.8448275862063</v>
      </c>
      <c r="AM11" s="15" t="s">
        <v>83</v>
      </c>
      <c r="AN11" s="13">
        <v>0.002777777777777778</v>
      </c>
      <c r="AO11" s="13">
        <v>0.03146990740740741</v>
      </c>
      <c r="AP11" s="16">
        <f t="shared" si="10"/>
        <v>0.028692129629629633</v>
      </c>
      <c r="AQ11" s="17"/>
      <c r="AR11" s="12">
        <f t="shared" si="11"/>
        <v>732.9568374344491</v>
      </c>
      <c r="AT11" s="15" t="s">
        <v>80</v>
      </c>
      <c r="AU11" s="13">
        <v>0.005555555555555556</v>
      </c>
      <c r="AV11" s="13">
        <v>0.07381944444444444</v>
      </c>
      <c r="AW11" s="16">
        <f t="shared" si="12"/>
        <v>0.06826388888888889</v>
      </c>
      <c r="AX11" s="17"/>
      <c r="AY11" s="12">
        <f t="shared" si="13"/>
        <v>482.87555103424893</v>
      </c>
      <c r="BA11" s="15"/>
      <c r="BB11" s="13"/>
      <c r="BC11" s="13"/>
      <c r="BD11" s="16">
        <f t="shared" si="16"/>
      </c>
      <c r="BE11" s="17"/>
      <c r="BF11" s="12">
        <f t="shared" si="17"/>
      </c>
      <c r="BH11" s="15"/>
      <c r="BI11" s="13"/>
      <c r="BJ11" s="13"/>
      <c r="BK11" s="16"/>
      <c r="BL11" s="17"/>
      <c r="BM11" s="12"/>
      <c r="BO11" s="15"/>
      <c r="BP11" s="13"/>
      <c r="BQ11" s="13"/>
      <c r="BR11" s="16">
        <f t="shared" si="18"/>
      </c>
      <c r="BS11" s="17"/>
      <c r="BT11" s="12">
        <f t="shared" si="19"/>
      </c>
      <c r="BV11" s="15"/>
      <c r="BW11" s="13"/>
      <c r="BX11" s="13"/>
      <c r="BY11" s="16">
        <f aca="true" t="shared" si="20" ref="BY11:BY50">IF(BX11&lt;&gt;"",BX11-BW11,"")</f>
      </c>
      <c r="BZ11" s="17"/>
      <c r="CA11" s="12">
        <f aca="true" t="shared" si="21" ref="CA11:CA50">IF(BY11&lt;&gt;"",($BY$51/BY11)*1000,"")</f>
      </c>
      <c r="CC11" s="15" t="s">
        <v>242</v>
      </c>
      <c r="CD11" s="13">
        <v>0.02326388888888889</v>
      </c>
      <c r="CE11" s="13">
        <v>0.0499537037037037</v>
      </c>
      <c r="CF11" s="16">
        <f t="shared" si="14"/>
        <v>0.026689814814814812</v>
      </c>
      <c r="CG11" s="17"/>
      <c r="CH11" s="12">
        <f t="shared" si="15"/>
        <v>496.09713790112755</v>
      </c>
    </row>
    <row r="12" spans="2:86" ht="12.75">
      <c r="B12" s="7" t="s">
        <v>85</v>
      </c>
      <c r="D12" s="15" t="s">
        <v>82</v>
      </c>
      <c r="E12" s="13">
        <v>0.001736111111111111</v>
      </c>
      <c r="F12" s="13">
        <v>0.053877314814814815</v>
      </c>
      <c r="G12" s="16">
        <f t="shared" si="0"/>
        <v>0.052141203703703703</v>
      </c>
      <c r="H12" s="17"/>
      <c r="I12" s="18">
        <f t="shared" si="1"/>
        <v>594.6725860155382</v>
      </c>
      <c r="K12" s="15" t="s">
        <v>86</v>
      </c>
      <c r="L12" s="13">
        <v>0.34375</v>
      </c>
      <c r="M12" s="13">
        <v>0.3639236111111111</v>
      </c>
      <c r="N12" s="16">
        <f t="shared" si="2"/>
        <v>0.0201736111111111</v>
      </c>
      <c r="O12" s="33"/>
      <c r="P12" s="18">
        <f t="shared" si="3"/>
        <v>816.4084911072887</v>
      </c>
      <c r="R12" s="15" t="s">
        <v>183</v>
      </c>
      <c r="S12" s="13"/>
      <c r="T12" s="13"/>
      <c r="U12" s="16">
        <f t="shared" si="4"/>
      </c>
      <c r="V12" s="17" t="s">
        <v>169</v>
      </c>
      <c r="W12" s="18">
        <f t="shared" si="5"/>
      </c>
      <c r="Y12" s="41" t="s">
        <v>134</v>
      </c>
      <c r="Z12" s="40">
        <v>0.10069444444444443</v>
      </c>
      <c r="AA12" s="13">
        <v>0.13386574074074073</v>
      </c>
      <c r="AB12" s="16">
        <f>IF(AA12&lt;&gt;"",AA12-Z12,"")</f>
        <v>0.033171296296296296</v>
      </c>
      <c r="AC12" s="19"/>
      <c r="AD12" s="12">
        <f t="shared" si="7"/>
        <v>630.8443824145153</v>
      </c>
      <c r="AF12" s="15" t="s">
        <v>82</v>
      </c>
      <c r="AG12" s="13">
        <v>0.008333333333333333</v>
      </c>
      <c r="AH12" s="13">
        <v>0.03563657407407408</v>
      </c>
      <c r="AI12" s="16">
        <f t="shared" si="8"/>
        <v>0.027303240740740746</v>
      </c>
      <c r="AJ12" s="17"/>
      <c r="AK12" s="12">
        <f t="shared" si="9"/>
        <v>686.307757524374</v>
      </c>
      <c r="AM12" s="15" t="s">
        <v>85</v>
      </c>
      <c r="AN12" s="13">
        <v>0.04548611111111111</v>
      </c>
      <c r="AO12" s="13">
        <v>0.0898148148148148</v>
      </c>
      <c r="AP12" s="16">
        <f t="shared" si="10"/>
        <v>0.0443287037037037</v>
      </c>
      <c r="AQ12" s="17"/>
      <c r="AR12" s="12">
        <f t="shared" si="11"/>
        <v>474.4125326370757</v>
      </c>
      <c r="AT12" s="15" t="s">
        <v>186</v>
      </c>
      <c r="AU12" s="13">
        <v>0.005208333333333333</v>
      </c>
      <c r="AV12" s="13">
        <v>0.07368055555555555</v>
      </c>
      <c r="AW12" s="16">
        <f t="shared" si="12"/>
        <v>0.06847222222222223</v>
      </c>
      <c r="AX12" s="17"/>
      <c r="AY12" s="12">
        <f t="shared" si="13"/>
        <v>481.4063556457065</v>
      </c>
      <c r="BA12" s="15"/>
      <c r="BB12" s="13"/>
      <c r="BC12" s="13"/>
      <c r="BD12" s="16">
        <f t="shared" si="16"/>
      </c>
      <c r="BE12" s="17"/>
      <c r="BF12" s="12">
        <f t="shared" si="17"/>
      </c>
      <c r="BH12" s="15"/>
      <c r="BI12" s="13"/>
      <c r="BJ12" s="13"/>
      <c r="BK12" s="16"/>
      <c r="BL12" s="17"/>
      <c r="BM12" s="12"/>
      <c r="BO12" s="15"/>
      <c r="BP12" s="13"/>
      <c r="BQ12" s="13"/>
      <c r="BR12" s="16">
        <f t="shared" si="18"/>
      </c>
      <c r="BS12" s="17"/>
      <c r="BT12" s="12">
        <f t="shared" si="19"/>
      </c>
      <c r="BV12" s="15"/>
      <c r="BW12" s="13"/>
      <c r="BX12" s="13"/>
      <c r="BY12" s="16">
        <f t="shared" si="20"/>
      </c>
      <c r="BZ12" s="17"/>
      <c r="CA12" s="12">
        <f t="shared" si="21"/>
      </c>
      <c r="CC12" s="15" t="s">
        <v>241</v>
      </c>
      <c r="CD12" s="13">
        <v>0.02326388888888889</v>
      </c>
      <c r="CE12" s="13">
        <v>0.04996527777777778</v>
      </c>
      <c r="CF12" s="16">
        <f t="shared" si="14"/>
        <v>0.026701388888888893</v>
      </c>
      <c r="CG12" s="17"/>
      <c r="CH12" s="12">
        <f t="shared" si="15"/>
        <v>495.88209796272207</v>
      </c>
    </row>
    <row r="13" spans="2:86" ht="12.75">
      <c r="B13" s="7" t="s">
        <v>177</v>
      </c>
      <c r="D13" s="15"/>
      <c r="E13" s="13"/>
      <c r="F13" s="13"/>
      <c r="G13" s="16">
        <f aca="true" t="shared" si="22" ref="G13:G50">IF(F13&lt;&gt;"",F13-E13,"")</f>
      </c>
      <c r="H13" s="17"/>
      <c r="I13" s="18">
        <f aca="true" t="shared" si="23" ref="I13:I50">IF(G13&lt;&gt;"",($G$51/G13)*1000,"")</f>
      </c>
      <c r="K13" s="15" t="s">
        <v>85</v>
      </c>
      <c r="L13" s="13">
        <v>0.3434027777777778</v>
      </c>
      <c r="M13" s="13">
        <v>0.3637037037037037</v>
      </c>
      <c r="N13" s="16">
        <f t="shared" si="2"/>
        <v>0.020300925925925917</v>
      </c>
      <c r="O13" s="17"/>
      <c r="P13" s="18">
        <f t="shared" si="3"/>
        <v>811.2884834663649</v>
      </c>
      <c r="R13" s="15" t="s">
        <v>182</v>
      </c>
      <c r="S13" s="13"/>
      <c r="T13" s="13"/>
      <c r="U13" s="16">
        <f t="shared" si="4"/>
      </c>
      <c r="V13" s="17" t="s">
        <v>169</v>
      </c>
      <c r="W13" s="18">
        <f t="shared" si="5"/>
      </c>
      <c r="Y13" s="41" t="s">
        <v>187</v>
      </c>
      <c r="Z13" s="40">
        <v>0.10104166666666665</v>
      </c>
      <c r="AA13" s="13">
        <v>0.13453703703703704</v>
      </c>
      <c r="AB13" s="16">
        <f>IF(AA13&lt;&gt;"",AA13-Z13,"")</f>
        <v>0.033495370370370384</v>
      </c>
      <c r="AC13" s="19"/>
      <c r="AD13" s="12">
        <f t="shared" si="7"/>
        <v>624.7408431237043</v>
      </c>
      <c r="AF13" s="15" t="s">
        <v>80</v>
      </c>
      <c r="AG13" s="13">
        <v>0.028125</v>
      </c>
      <c r="AH13" s="13">
        <v>0.0587037037037037</v>
      </c>
      <c r="AI13" s="16">
        <f t="shared" si="8"/>
        <v>0.0305787037037037</v>
      </c>
      <c r="AJ13" s="17"/>
      <c r="AK13" s="12">
        <f t="shared" si="9"/>
        <v>612.7933383800146</v>
      </c>
      <c r="AM13" s="15" t="s">
        <v>209</v>
      </c>
      <c r="AN13" s="13">
        <v>0.04548611111111111</v>
      </c>
      <c r="AO13" s="13">
        <v>0.09033564814814815</v>
      </c>
      <c r="AP13" s="16">
        <f t="shared" si="10"/>
        <v>0.04484953703703704</v>
      </c>
      <c r="AQ13" s="17"/>
      <c r="AR13" s="12">
        <f t="shared" si="11"/>
        <v>468.9032258064514</v>
      </c>
      <c r="AT13" s="15" t="s">
        <v>134</v>
      </c>
      <c r="AU13" s="13">
        <v>0.09166666666666667</v>
      </c>
      <c r="AV13" s="13"/>
      <c r="AW13" s="16">
        <f t="shared" si="12"/>
      </c>
      <c r="AX13" s="17" t="s">
        <v>215</v>
      </c>
      <c r="AY13" s="12">
        <f t="shared" si="13"/>
      </c>
      <c r="BA13" s="15"/>
      <c r="BB13" s="13"/>
      <c r="BC13" s="13"/>
      <c r="BD13" s="16">
        <f t="shared" si="16"/>
      </c>
      <c r="BE13" s="17"/>
      <c r="BF13" s="12">
        <f t="shared" si="17"/>
      </c>
      <c r="BH13" s="15"/>
      <c r="BI13" s="13"/>
      <c r="BJ13" s="13"/>
      <c r="BK13" s="16">
        <f aca="true" t="shared" si="24" ref="BK13:BK50">IF(BJ13&lt;&gt;"",BJ13-BI13,"")</f>
      </c>
      <c r="BL13" s="17"/>
      <c r="BM13" s="12">
        <f aca="true" t="shared" si="25" ref="BM13:BM50">IF(BK13&lt;&gt;"",($BK$51/BK13)*1000,"")</f>
      </c>
      <c r="BO13" s="15"/>
      <c r="BP13" s="13"/>
      <c r="BQ13" s="13"/>
      <c r="BR13" s="16">
        <f t="shared" si="18"/>
      </c>
      <c r="BS13" s="17"/>
      <c r="BT13" s="12">
        <f t="shared" si="19"/>
      </c>
      <c r="BV13" s="15"/>
      <c r="BW13" s="13"/>
      <c r="BX13" s="13"/>
      <c r="BY13" s="16">
        <f t="shared" si="20"/>
      </c>
      <c r="BZ13" s="17"/>
      <c r="CA13" s="12">
        <f t="shared" si="21"/>
      </c>
      <c r="CC13" s="15" t="s">
        <v>239</v>
      </c>
      <c r="CD13" s="13">
        <v>0.020833333333333332</v>
      </c>
      <c r="CE13" s="13">
        <v>0.05011574074074074</v>
      </c>
      <c r="CF13" s="16">
        <f t="shared" si="14"/>
        <v>0.029282407407407406</v>
      </c>
      <c r="CG13" s="17"/>
      <c r="CH13" s="12">
        <f t="shared" si="15"/>
        <v>452.17391304347825</v>
      </c>
    </row>
    <row r="14" spans="2:86" ht="12.75">
      <c r="B14" s="7" t="s">
        <v>91</v>
      </c>
      <c r="D14" s="15"/>
      <c r="E14" s="13"/>
      <c r="F14" s="13"/>
      <c r="G14" s="16">
        <f t="shared" si="22"/>
      </c>
      <c r="H14" s="17"/>
      <c r="I14" s="18">
        <f t="shared" si="23"/>
      </c>
      <c r="K14" s="15" t="s">
        <v>89</v>
      </c>
      <c r="L14" s="13">
        <v>0.3423611111111111</v>
      </c>
      <c r="M14" s="13">
        <v>0.3627430555555555</v>
      </c>
      <c r="N14" s="16">
        <f t="shared" si="2"/>
        <v>0.02038194444444441</v>
      </c>
      <c r="O14" s="17"/>
      <c r="P14" s="18">
        <f t="shared" si="3"/>
        <v>808.0636002271469</v>
      </c>
      <c r="R14" s="15" t="s">
        <v>181</v>
      </c>
      <c r="S14" s="13"/>
      <c r="T14" s="13"/>
      <c r="U14" s="16">
        <f t="shared" si="4"/>
      </c>
      <c r="V14" s="17" t="s">
        <v>169</v>
      </c>
      <c r="W14" s="18">
        <f t="shared" si="5"/>
      </c>
      <c r="Y14" s="41" t="s">
        <v>82</v>
      </c>
      <c r="Z14" s="40">
        <v>0.02534722222222222</v>
      </c>
      <c r="AA14" s="13">
        <v>0.06590277777777777</v>
      </c>
      <c r="AB14" s="16">
        <f t="shared" si="6"/>
        <v>0.04055555555555555</v>
      </c>
      <c r="AC14" s="19"/>
      <c r="AD14" s="12">
        <f t="shared" si="7"/>
        <v>515.9817351598176</v>
      </c>
      <c r="AF14" s="15" t="s">
        <v>186</v>
      </c>
      <c r="AG14" s="13">
        <v>0.027777777777777776</v>
      </c>
      <c r="AH14" s="13">
        <v>0.05865740740740741</v>
      </c>
      <c r="AI14" s="16">
        <f t="shared" si="8"/>
        <v>0.030879629629629632</v>
      </c>
      <c r="AJ14" s="17"/>
      <c r="AK14" s="12">
        <f t="shared" si="9"/>
        <v>606.8215892053967</v>
      </c>
      <c r="AM14" s="15"/>
      <c r="AN14" s="13"/>
      <c r="AO14" s="13"/>
      <c r="AP14" s="16">
        <f t="shared" si="10"/>
      </c>
      <c r="AQ14" s="17"/>
      <c r="AR14" s="12">
        <f t="shared" si="11"/>
      </c>
      <c r="AT14" s="15"/>
      <c r="AU14" s="13"/>
      <c r="AV14" s="13"/>
      <c r="AW14" s="16">
        <f aca="true" t="shared" si="26" ref="AW14:AW50">IF(AV14&lt;&gt;"",AV14-AU14,"")</f>
      </c>
      <c r="AX14" s="17"/>
      <c r="AY14" s="12">
        <f aca="true" t="shared" si="27" ref="AY14:AY50">IF(AW14&lt;&gt;"",($AW$51/AW14)*1000,"")</f>
      </c>
      <c r="BA14" s="15"/>
      <c r="BB14" s="13"/>
      <c r="BC14" s="13"/>
      <c r="BD14" s="16">
        <f t="shared" si="16"/>
      </c>
      <c r="BE14" s="17"/>
      <c r="BF14" s="12">
        <f t="shared" si="17"/>
      </c>
      <c r="BH14" s="15"/>
      <c r="BI14" s="13"/>
      <c r="BJ14" s="13"/>
      <c r="BK14" s="16">
        <f t="shared" si="24"/>
      </c>
      <c r="BL14" s="17"/>
      <c r="BM14" s="12">
        <f t="shared" si="25"/>
      </c>
      <c r="BO14" s="15"/>
      <c r="BP14" s="13"/>
      <c r="BQ14" s="13"/>
      <c r="BR14" s="16">
        <f t="shared" si="18"/>
      </c>
      <c r="BS14" s="17"/>
      <c r="BT14" s="12">
        <f t="shared" si="19"/>
      </c>
      <c r="BV14" s="15"/>
      <c r="BW14" s="13"/>
      <c r="BX14" s="13"/>
      <c r="BY14" s="16">
        <f t="shared" si="20"/>
      </c>
      <c r="BZ14" s="17"/>
      <c r="CA14" s="12">
        <f t="shared" si="21"/>
      </c>
      <c r="CC14" s="15" t="s">
        <v>240</v>
      </c>
      <c r="CD14" s="13">
        <v>0.020833333333333332</v>
      </c>
      <c r="CE14" s="13">
        <v>0.05011574074074074</v>
      </c>
      <c r="CF14" s="16">
        <f t="shared" si="14"/>
        <v>0.029282407407407406</v>
      </c>
      <c r="CG14" s="17"/>
      <c r="CH14" s="12">
        <f t="shared" si="15"/>
        <v>452.17391304347825</v>
      </c>
    </row>
    <row r="15" spans="2:86" ht="12.75">
      <c r="B15" s="7" t="s">
        <v>103</v>
      </c>
      <c r="D15" s="15"/>
      <c r="E15" s="13"/>
      <c r="F15" s="13"/>
      <c r="G15" s="16">
        <f t="shared" si="22"/>
      </c>
      <c r="H15" s="17"/>
      <c r="I15" s="18">
        <f t="shared" si="23"/>
      </c>
      <c r="K15" s="15" t="s">
        <v>133</v>
      </c>
      <c r="L15" s="13">
        <v>0.3430555555555555</v>
      </c>
      <c r="M15" s="13">
        <v>0.36363425925925924</v>
      </c>
      <c r="N15" s="16">
        <f t="shared" si="2"/>
        <v>0.020578703703703738</v>
      </c>
      <c r="O15" s="33"/>
      <c r="P15" s="18">
        <f t="shared" si="3"/>
        <v>800.3374578177733</v>
      </c>
      <c r="R15" s="15" t="s">
        <v>180</v>
      </c>
      <c r="S15" s="13"/>
      <c r="T15" s="13"/>
      <c r="U15" s="16">
        <f t="shared" si="4"/>
      </c>
      <c r="V15" s="17" t="s">
        <v>169</v>
      </c>
      <c r="W15" s="18">
        <f t="shared" si="5"/>
      </c>
      <c r="Y15" s="39" t="s">
        <v>84</v>
      </c>
      <c r="Z15" s="40">
        <v>0.025</v>
      </c>
      <c r="AA15" s="13">
        <v>0.06591435185185185</v>
      </c>
      <c r="AB15" s="16">
        <f t="shared" si="6"/>
        <v>0.04091435185185185</v>
      </c>
      <c r="AC15" s="19"/>
      <c r="AD15" s="12">
        <f t="shared" si="7"/>
        <v>511.45685997171176</v>
      </c>
      <c r="AF15" s="15" t="s">
        <v>163</v>
      </c>
      <c r="AG15" s="13">
        <v>0.01076388888888889</v>
      </c>
      <c r="AH15" s="13">
        <v>0.04262731481481482</v>
      </c>
      <c r="AI15" s="16">
        <f t="shared" si="8"/>
        <v>0.03186342592592593</v>
      </c>
      <c r="AJ15" s="17"/>
      <c r="AK15" s="12">
        <f t="shared" si="9"/>
        <v>588.0857246640023</v>
      </c>
      <c r="AM15" s="15"/>
      <c r="AN15" s="13"/>
      <c r="AO15" s="13"/>
      <c r="AP15" s="16">
        <f t="shared" si="10"/>
      </c>
      <c r="AQ15" s="17"/>
      <c r="AR15" s="12">
        <f t="shared" si="11"/>
      </c>
      <c r="AT15" s="15"/>
      <c r="AU15" s="13"/>
      <c r="AV15" s="13"/>
      <c r="AW15" s="16">
        <f t="shared" si="26"/>
      </c>
      <c r="AX15" s="17"/>
      <c r="AY15" s="12">
        <f t="shared" si="27"/>
      </c>
      <c r="BA15" s="15"/>
      <c r="BB15" s="13"/>
      <c r="BC15" s="13"/>
      <c r="BD15" s="16">
        <f t="shared" si="16"/>
      </c>
      <c r="BE15" s="17"/>
      <c r="BF15" s="12">
        <f t="shared" si="17"/>
      </c>
      <c r="BH15" s="15"/>
      <c r="BI15" s="13"/>
      <c r="BJ15" s="13"/>
      <c r="BK15" s="16">
        <f t="shared" si="24"/>
      </c>
      <c r="BL15" s="17"/>
      <c r="BM15" s="12">
        <f t="shared" si="25"/>
      </c>
      <c r="BO15" s="15"/>
      <c r="BP15" s="13"/>
      <c r="BQ15" s="13"/>
      <c r="BR15" s="16">
        <f t="shared" si="18"/>
      </c>
      <c r="BS15" s="17"/>
      <c r="BT15" s="12">
        <f t="shared" si="19"/>
      </c>
      <c r="BV15" s="15"/>
      <c r="BW15" s="13"/>
      <c r="BX15" s="13"/>
      <c r="BY15" s="16">
        <f t="shared" si="20"/>
      </c>
      <c r="BZ15" s="17"/>
      <c r="CA15" s="12">
        <f t="shared" si="21"/>
      </c>
      <c r="CC15" s="15"/>
      <c r="CD15" s="13"/>
      <c r="CE15" s="13"/>
      <c r="CF15" s="16">
        <f aca="true" t="shared" si="28" ref="CF15:CF50">IF(CE15&lt;&gt;"",CE15-CD15,"")</f>
      </c>
      <c r="CG15" s="17"/>
      <c r="CH15" s="12">
        <f aca="true" t="shared" si="29" ref="CH15:CH50">IF(CF15&lt;&gt;"",($CF$51/CF15)*1000,"")</f>
      </c>
    </row>
    <row r="16" spans="2:86" ht="12.75">
      <c r="B16" s="7" t="s">
        <v>181</v>
      </c>
      <c r="D16" s="15"/>
      <c r="E16" s="13"/>
      <c r="F16" s="13"/>
      <c r="G16" s="16">
        <f t="shared" si="22"/>
      </c>
      <c r="H16" s="17"/>
      <c r="I16" s="18">
        <f t="shared" si="23"/>
      </c>
      <c r="K16" s="15" t="s">
        <v>101</v>
      </c>
      <c r="L16" s="13">
        <v>0.3420138888888889</v>
      </c>
      <c r="M16" s="13">
        <v>0.36268518518518517</v>
      </c>
      <c r="N16" s="16">
        <f t="shared" si="2"/>
        <v>0.02067129629629627</v>
      </c>
      <c r="O16" s="33"/>
      <c r="P16" s="18">
        <f t="shared" si="3"/>
        <v>796.7525195968674</v>
      </c>
      <c r="R16" s="15" t="s">
        <v>179</v>
      </c>
      <c r="S16" s="13"/>
      <c r="T16" s="13"/>
      <c r="U16" s="16">
        <f t="shared" si="4"/>
      </c>
      <c r="V16" s="17" t="s">
        <v>169</v>
      </c>
      <c r="W16" s="18">
        <f t="shared" si="5"/>
      </c>
      <c r="Y16" s="41" t="s">
        <v>163</v>
      </c>
      <c r="Z16" s="40">
        <v>0.05590277777777778</v>
      </c>
      <c r="AA16" s="13">
        <v>0.09918981481481481</v>
      </c>
      <c r="AB16" s="16">
        <f t="shared" si="6"/>
        <v>0.043287037037037034</v>
      </c>
      <c r="AC16" s="19"/>
      <c r="AD16" s="12">
        <f t="shared" si="7"/>
        <v>483.42245989304837</v>
      </c>
      <c r="AF16" s="15" t="s">
        <v>164</v>
      </c>
      <c r="AG16" s="13">
        <v>0.010416666666666666</v>
      </c>
      <c r="AH16" s="13">
        <v>0.042361111111111106</v>
      </c>
      <c r="AI16" s="16">
        <f t="shared" si="8"/>
        <v>0.03194444444444444</v>
      </c>
      <c r="AJ16" s="17"/>
      <c r="AK16" s="12">
        <f t="shared" si="9"/>
        <v>586.5942028985503</v>
      </c>
      <c r="AM16" s="15"/>
      <c r="AN16" s="13"/>
      <c r="AO16" s="13"/>
      <c r="AP16" s="16">
        <f t="shared" si="10"/>
      </c>
      <c r="AQ16" s="17"/>
      <c r="AR16" s="12">
        <f t="shared" si="11"/>
      </c>
      <c r="AT16" s="15"/>
      <c r="AU16" s="13"/>
      <c r="AV16" s="13"/>
      <c r="AW16" s="16">
        <f t="shared" si="26"/>
      </c>
      <c r="AX16" s="17"/>
      <c r="AY16" s="12">
        <f t="shared" si="27"/>
      </c>
      <c r="BA16" s="15"/>
      <c r="BB16" s="13"/>
      <c r="BC16" s="13"/>
      <c r="BD16" s="16">
        <f t="shared" si="16"/>
      </c>
      <c r="BE16" s="17"/>
      <c r="BF16" s="12">
        <f t="shared" si="17"/>
      </c>
      <c r="BH16" s="15"/>
      <c r="BI16" s="13"/>
      <c r="BJ16" s="13"/>
      <c r="BK16" s="16">
        <f t="shared" si="24"/>
      </c>
      <c r="BL16" s="17"/>
      <c r="BM16" s="12">
        <f t="shared" si="25"/>
      </c>
      <c r="BO16" s="15"/>
      <c r="BP16" s="13"/>
      <c r="BQ16" s="13"/>
      <c r="BR16" s="16">
        <f t="shared" si="18"/>
      </c>
      <c r="BS16" s="17"/>
      <c r="BT16" s="12">
        <f t="shared" si="19"/>
      </c>
      <c r="BV16" s="15"/>
      <c r="BW16" s="13"/>
      <c r="BX16" s="13"/>
      <c r="BY16" s="16">
        <f t="shared" si="20"/>
      </c>
      <c r="BZ16" s="17"/>
      <c r="CA16" s="12">
        <f t="shared" si="21"/>
      </c>
      <c r="CC16" s="15"/>
      <c r="CD16" s="13"/>
      <c r="CE16" s="13"/>
      <c r="CF16" s="16">
        <f t="shared" si="28"/>
      </c>
      <c r="CG16" s="17"/>
      <c r="CH16" s="12">
        <f t="shared" si="29"/>
      </c>
    </row>
    <row r="17" spans="2:86" ht="12.75">
      <c r="B17" s="7" t="s">
        <v>84</v>
      </c>
      <c r="D17" s="15"/>
      <c r="E17" s="13"/>
      <c r="F17" s="13"/>
      <c r="G17" s="16">
        <f t="shared" si="22"/>
      </c>
      <c r="H17" s="17"/>
      <c r="I17" s="18">
        <f t="shared" si="23"/>
      </c>
      <c r="K17" s="15" t="s">
        <v>83</v>
      </c>
      <c r="L17" s="13">
        <v>0.35520833333333335</v>
      </c>
      <c r="M17" s="13">
        <v>0.37828703703703703</v>
      </c>
      <c r="N17" s="16">
        <f t="shared" si="2"/>
        <v>0.023078703703703685</v>
      </c>
      <c r="O17" s="33"/>
      <c r="P17" s="18">
        <f t="shared" si="3"/>
        <v>713.6409227683073</v>
      </c>
      <c r="R17" s="15" t="s">
        <v>178</v>
      </c>
      <c r="S17" s="13"/>
      <c r="T17" s="13"/>
      <c r="U17" s="16">
        <f t="shared" si="4"/>
      </c>
      <c r="V17" s="17" t="s">
        <v>169</v>
      </c>
      <c r="W17" s="18">
        <f t="shared" si="5"/>
      </c>
      <c r="Y17" s="41" t="s">
        <v>164</v>
      </c>
      <c r="Z17" s="40">
        <v>0.05520833333333333</v>
      </c>
      <c r="AA17" s="13">
        <v>0.09883101851851851</v>
      </c>
      <c r="AB17" s="16">
        <f t="shared" si="6"/>
        <v>0.04362268518518518</v>
      </c>
      <c r="AC17" s="19"/>
      <c r="AD17" s="12">
        <f t="shared" si="7"/>
        <v>479.7028389493237</v>
      </c>
      <c r="AF17" s="15" t="s">
        <v>185</v>
      </c>
      <c r="AG17" s="13">
        <v>0.02638888888888889</v>
      </c>
      <c r="AH17" s="13">
        <v>0.05859953703703704</v>
      </c>
      <c r="AI17" s="16">
        <f t="shared" si="8"/>
        <v>0.032210648148148155</v>
      </c>
      <c r="AJ17" s="17"/>
      <c r="AK17" s="12">
        <f t="shared" si="9"/>
        <v>581.7463169241819</v>
      </c>
      <c r="AM17" s="15"/>
      <c r="AN17" s="13"/>
      <c r="AO17" s="13"/>
      <c r="AP17" s="16">
        <f t="shared" si="10"/>
      </c>
      <c r="AQ17" s="17"/>
      <c r="AR17" s="12">
        <f t="shared" si="11"/>
      </c>
      <c r="AT17" s="15"/>
      <c r="AU17" s="13"/>
      <c r="AV17" s="13"/>
      <c r="AW17" s="16">
        <f t="shared" si="26"/>
      </c>
      <c r="AX17" s="17"/>
      <c r="AY17" s="12">
        <f t="shared" si="27"/>
      </c>
      <c r="BA17" s="15"/>
      <c r="BB17" s="13"/>
      <c r="BC17" s="13"/>
      <c r="BD17" s="16">
        <f t="shared" si="16"/>
      </c>
      <c r="BE17" s="17"/>
      <c r="BF17" s="12">
        <f t="shared" si="17"/>
      </c>
      <c r="BH17" s="15"/>
      <c r="BI17" s="13"/>
      <c r="BJ17" s="13"/>
      <c r="BK17" s="16">
        <f t="shared" si="24"/>
      </c>
      <c r="BL17" s="17"/>
      <c r="BM17" s="12">
        <f t="shared" si="25"/>
      </c>
      <c r="BO17" s="15"/>
      <c r="BP17" s="13"/>
      <c r="BQ17" s="13"/>
      <c r="BR17" s="16">
        <f t="shared" si="18"/>
      </c>
      <c r="BS17" s="17"/>
      <c r="BT17" s="12">
        <f t="shared" si="19"/>
      </c>
      <c r="BV17" s="15"/>
      <c r="BW17" s="13"/>
      <c r="BX17" s="13"/>
      <c r="BY17" s="16">
        <f t="shared" si="20"/>
      </c>
      <c r="BZ17" s="17"/>
      <c r="CA17" s="12">
        <f t="shared" si="21"/>
      </c>
      <c r="CC17" s="15"/>
      <c r="CD17" s="13"/>
      <c r="CE17" s="13"/>
      <c r="CF17" s="16">
        <f t="shared" si="28"/>
      </c>
      <c r="CG17" s="17"/>
      <c r="CH17" s="12">
        <f t="shared" si="29"/>
      </c>
    </row>
    <row r="18" spans="2:86" ht="12.75">
      <c r="B18" s="7" t="s">
        <v>180</v>
      </c>
      <c r="D18" s="15"/>
      <c r="E18" s="13"/>
      <c r="F18" s="13"/>
      <c r="G18" s="16">
        <f t="shared" si="22"/>
      </c>
      <c r="H18" s="17"/>
      <c r="I18" s="18">
        <f t="shared" si="23"/>
      </c>
      <c r="K18" s="15" t="s">
        <v>80</v>
      </c>
      <c r="L18" s="13">
        <v>0.30277777777777776</v>
      </c>
      <c r="M18" s="13">
        <v>0.32983796296296297</v>
      </c>
      <c r="N18" s="16">
        <f t="shared" si="2"/>
        <v>0.027060185185185215</v>
      </c>
      <c r="O18" s="37"/>
      <c r="P18" s="18">
        <f t="shared" si="3"/>
        <v>608.639863130882</v>
      </c>
      <c r="R18" s="15" t="s">
        <v>177</v>
      </c>
      <c r="S18" s="13"/>
      <c r="T18" s="13"/>
      <c r="U18" s="16">
        <f t="shared" si="4"/>
      </c>
      <c r="V18" s="17" t="s">
        <v>169</v>
      </c>
      <c r="W18" s="18">
        <f t="shared" si="5"/>
      </c>
      <c r="Y18" s="41" t="s">
        <v>105</v>
      </c>
      <c r="Z18" s="40">
        <v>0.05555555555555555</v>
      </c>
      <c r="AA18" s="13">
        <v>0.09924768518518519</v>
      </c>
      <c r="AB18" s="16">
        <f t="shared" si="6"/>
        <v>0.043692129629629636</v>
      </c>
      <c r="AC18" s="19"/>
      <c r="AD18" s="12">
        <f t="shared" si="7"/>
        <v>478.9403973509935</v>
      </c>
      <c r="AF18" s="15"/>
      <c r="AG18" s="13"/>
      <c r="AH18" s="13"/>
      <c r="AI18" s="16">
        <f t="shared" si="8"/>
      </c>
      <c r="AJ18" s="17"/>
      <c r="AK18" s="12">
        <f t="shared" si="9"/>
      </c>
      <c r="AM18" s="15"/>
      <c r="AN18" s="13"/>
      <c r="AO18" s="13"/>
      <c r="AP18" s="16">
        <f t="shared" si="10"/>
      </c>
      <c r="AQ18" s="17"/>
      <c r="AR18" s="12">
        <f t="shared" si="11"/>
      </c>
      <c r="AT18" s="15"/>
      <c r="AU18" s="13"/>
      <c r="AV18" s="13"/>
      <c r="AW18" s="16">
        <f t="shared" si="26"/>
      </c>
      <c r="AX18" s="17"/>
      <c r="AY18" s="12">
        <f t="shared" si="27"/>
      </c>
      <c r="BA18" s="15"/>
      <c r="BB18" s="13"/>
      <c r="BC18" s="13"/>
      <c r="BD18" s="16">
        <f t="shared" si="16"/>
      </c>
      <c r="BE18" s="17"/>
      <c r="BF18" s="12">
        <f t="shared" si="17"/>
      </c>
      <c r="BH18" s="15"/>
      <c r="BI18" s="13"/>
      <c r="BJ18" s="13"/>
      <c r="BK18" s="16">
        <f t="shared" si="24"/>
      </c>
      <c r="BL18" s="17"/>
      <c r="BM18" s="12">
        <f t="shared" si="25"/>
      </c>
      <c r="BO18" s="15"/>
      <c r="BP18" s="13"/>
      <c r="BQ18" s="13"/>
      <c r="BR18" s="16">
        <f t="shared" si="18"/>
      </c>
      <c r="BS18" s="17"/>
      <c r="BT18" s="12">
        <f t="shared" si="19"/>
      </c>
      <c r="BV18" s="15"/>
      <c r="BW18" s="13"/>
      <c r="BX18" s="13"/>
      <c r="BY18" s="16">
        <f t="shared" si="20"/>
      </c>
      <c r="BZ18" s="17"/>
      <c r="CA18" s="12">
        <f t="shared" si="21"/>
      </c>
      <c r="CC18" s="15"/>
      <c r="CD18" s="13"/>
      <c r="CE18" s="13"/>
      <c r="CF18" s="16">
        <f t="shared" si="28"/>
      </c>
      <c r="CG18" s="17"/>
      <c r="CH18" s="12">
        <f t="shared" si="29"/>
      </c>
    </row>
    <row r="19" spans="2:86" ht="12.75">
      <c r="B19" s="7" t="s">
        <v>187</v>
      </c>
      <c r="D19" s="15"/>
      <c r="E19" s="13"/>
      <c r="F19" s="13"/>
      <c r="G19" s="16">
        <f t="shared" si="22"/>
      </c>
      <c r="H19" s="17"/>
      <c r="I19" s="18">
        <f t="shared" si="23"/>
      </c>
      <c r="K19" s="15" t="s">
        <v>81</v>
      </c>
      <c r="L19" s="13">
        <v>0.3548611111111111</v>
      </c>
      <c r="M19" s="13">
        <v>0.41010416666666666</v>
      </c>
      <c r="N19" s="16">
        <f t="shared" si="2"/>
        <v>0.05524305555555553</v>
      </c>
      <c r="O19" s="17"/>
      <c r="P19" s="18">
        <f t="shared" si="3"/>
        <v>298.1353446469734</v>
      </c>
      <c r="R19" s="15" t="s">
        <v>176</v>
      </c>
      <c r="S19" s="13"/>
      <c r="T19" s="13"/>
      <c r="U19" s="16">
        <f t="shared" si="4"/>
      </c>
      <c r="V19" s="17" t="s">
        <v>169</v>
      </c>
      <c r="W19" s="18">
        <f t="shared" si="5"/>
      </c>
      <c r="Y19" s="41" t="s">
        <v>104</v>
      </c>
      <c r="Z19" s="40">
        <v>0.05451388888888889</v>
      </c>
      <c r="AA19" s="13">
        <v>0.09944444444444445</v>
      </c>
      <c r="AB19" s="16">
        <f t="shared" si="6"/>
        <v>0.04493055555555556</v>
      </c>
      <c r="AC19" s="19"/>
      <c r="AD19" s="12">
        <f t="shared" si="7"/>
        <v>465.73930963420935</v>
      </c>
      <c r="AF19" s="15"/>
      <c r="AG19" s="13"/>
      <c r="AH19" s="13"/>
      <c r="AI19" s="16">
        <f t="shared" si="8"/>
      </c>
      <c r="AJ19" s="17"/>
      <c r="AK19" s="12">
        <f t="shared" si="9"/>
      </c>
      <c r="AM19" s="15"/>
      <c r="AN19" s="13"/>
      <c r="AO19" s="13"/>
      <c r="AP19" s="16">
        <f t="shared" si="10"/>
      </c>
      <c r="AQ19" s="17"/>
      <c r="AR19" s="12">
        <f t="shared" si="11"/>
      </c>
      <c r="AT19" s="15"/>
      <c r="AU19" s="13"/>
      <c r="AV19" s="13"/>
      <c r="AW19" s="16">
        <f t="shared" si="26"/>
      </c>
      <c r="AX19" s="17"/>
      <c r="AY19" s="12">
        <f t="shared" si="27"/>
      </c>
      <c r="BA19" s="15"/>
      <c r="BB19" s="13"/>
      <c r="BC19" s="13"/>
      <c r="BD19" s="16">
        <f t="shared" si="16"/>
      </c>
      <c r="BE19" s="17"/>
      <c r="BF19" s="12">
        <f t="shared" si="17"/>
      </c>
      <c r="BH19" s="15"/>
      <c r="BI19" s="13"/>
      <c r="BJ19" s="13"/>
      <c r="BK19" s="16">
        <f t="shared" si="24"/>
      </c>
      <c r="BL19" s="17"/>
      <c r="BM19" s="12">
        <f t="shared" si="25"/>
      </c>
      <c r="BO19" s="15"/>
      <c r="BP19" s="13"/>
      <c r="BQ19" s="13"/>
      <c r="BR19" s="16">
        <f t="shared" si="18"/>
      </c>
      <c r="BS19" s="17"/>
      <c r="BT19" s="12">
        <f t="shared" si="19"/>
      </c>
      <c r="BV19" s="15"/>
      <c r="BW19" s="13"/>
      <c r="BX19" s="13"/>
      <c r="BY19" s="16">
        <f t="shared" si="20"/>
      </c>
      <c r="BZ19" s="17"/>
      <c r="CA19" s="12">
        <f t="shared" si="21"/>
      </c>
      <c r="CC19" s="15"/>
      <c r="CD19" s="13"/>
      <c r="CE19" s="13"/>
      <c r="CF19" s="16">
        <f t="shared" si="28"/>
      </c>
      <c r="CG19" s="17"/>
      <c r="CH19" s="12">
        <f t="shared" si="29"/>
      </c>
    </row>
    <row r="20" spans="2:86" ht="12.75">
      <c r="B20" s="7" t="s">
        <v>95</v>
      </c>
      <c r="D20" s="15"/>
      <c r="E20" s="13"/>
      <c r="F20" s="13"/>
      <c r="G20" s="16">
        <f t="shared" si="22"/>
      </c>
      <c r="H20" s="17"/>
      <c r="I20" s="18">
        <f t="shared" si="23"/>
      </c>
      <c r="K20" s="15" t="s">
        <v>134</v>
      </c>
      <c r="L20" s="13"/>
      <c r="M20" s="13"/>
      <c r="N20" s="16">
        <f t="shared" si="2"/>
      </c>
      <c r="O20" s="17" t="s">
        <v>157</v>
      </c>
      <c r="P20" s="18">
        <f t="shared" si="3"/>
      </c>
      <c r="R20" s="15" t="s">
        <v>175</v>
      </c>
      <c r="S20" s="13"/>
      <c r="T20" s="13"/>
      <c r="U20" s="16">
        <f t="shared" si="4"/>
      </c>
      <c r="V20" s="17" t="s">
        <v>169</v>
      </c>
      <c r="W20" s="18">
        <f t="shared" si="5"/>
      </c>
      <c r="Y20" s="39" t="s">
        <v>81</v>
      </c>
      <c r="Z20" s="40">
        <v>0.016666666666666666</v>
      </c>
      <c r="AA20" s="13">
        <v>0.07525462962962963</v>
      </c>
      <c r="AB20" s="16">
        <f t="shared" si="6"/>
        <v>0.05858796296296297</v>
      </c>
      <c r="AC20" s="19"/>
      <c r="AD20" s="12">
        <f>IF(AB20&lt;&gt;"",($AB$51/AB20)*1000,"")</f>
        <v>357.17107862504946</v>
      </c>
      <c r="AF20" s="15"/>
      <c r="AG20" s="13"/>
      <c r="AH20" s="13"/>
      <c r="AI20" s="16">
        <f t="shared" si="8"/>
      </c>
      <c r="AJ20" s="17"/>
      <c r="AK20" s="12">
        <f t="shared" si="9"/>
      </c>
      <c r="AM20" s="15"/>
      <c r="AN20" s="13"/>
      <c r="AO20" s="13"/>
      <c r="AP20" s="16">
        <f t="shared" si="10"/>
      </c>
      <c r="AQ20" s="17"/>
      <c r="AR20" s="12">
        <f t="shared" si="11"/>
      </c>
      <c r="AT20" s="15"/>
      <c r="AU20" s="13"/>
      <c r="AV20" s="13"/>
      <c r="AW20" s="16">
        <f t="shared" si="26"/>
      </c>
      <c r="AX20" s="17"/>
      <c r="AY20" s="12">
        <f t="shared" si="27"/>
      </c>
      <c r="BA20" s="15"/>
      <c r="BB20" s="13"/>
      <c r="BC20" s="13"/>
      <c r="BD20" s="16">
        <f t="shared" si="16"/>
      </c>
      <c r="BE20" s="17"/>
      <c r="BF20" s="12">
        <f t="shared" si="17"/>
      </c>
      <c r="BH20" s="15"/>
      <c r="BI20" s="13"/>
      <c r="BJ20" s="13"/>
      <c r="BK20" s="16">
        <f t="shared" si="24"/>
      </c>
      <c r="BL20" s="17"/>
      <c r="BM20" s="12">
        <f t="shared" si="25"/>
      </c>
      <c r="BO20" s="15"/>
      <c r="BP20" s="13"/>
      <c r="BQ20" s="13"/>
      <c r="BR20" s="16">
        <f t="shared" si="18"/>
      </c>
      <c r="BS20" s="17"/>
      <c r="BT20" s="12">
        <f t="shared" si="19"/>
      </c>
      <c r="BV20" s="15"/>
      <c r="BW20" s="13"/>
      <c r="BX20" s="13"/>
      <c r="BY20" s="16">
        <f t="shared" si="20"/>
      </c>
      <c r="BZ20" s="17"/>
      <c r="CA20" s="12">
        <f t="shared" si="21"/>
      </c>
      <c r="CC20" s="15"/>
      <c r="CD20" s="13"/>
      <c r="CE20" s="13"/>
      <c r="CF20" s="16">
        <f t="shared" si="28"/>
      </c>
      <c r="CG20" s="17"/>
      <c r="CH20" s="12">
        <f t="shared" si="29"/>
      </c>
    </row>
    <row r="21" spans="2:86" ht="12.75">
      <c r="B21" s="7" t="s">
        <v>174</v>
      </c>
      <c r="D21" s="20"/>
      <c r="E21" s="13"/>
      <c r="F21" s="13"/>
      <c r="G21" s="21">
        <f t="shared" si="22"/>
      </c>
      <c r="I21" s="18">
        <f t="shared" si="23"/>
      </c>
      <c r="K21" s="15"/>
      <c r="L21" s="13"/>
      <c r="M21" s="13"/>
      <c r="N21" s="16">
        <f aca="true" t="shared" si="30" ref="N21:N50">IF(M21&lt;&gt;"",M21-L21,"")</f>
      </c>
      <c r="O21" s="17"/>
      <c r="P21" s="18">
        <f aca="true" t="shared" si="31" ref="P21:P50">IF(N21&lt;&gt;"",($N$51/N21)*1000,"")</f>
      </c>
      <c r="R21" s="20" t="s">
        <v>174</v>
      </c>
      <c r="S21" s="13"/>
      <c r="T21" s="13"/>
      <c r="U21" s="21">
        <f t="shared" si="4"/>
      </c>
      <c r="V21" s="17" t="s">
        <v>169</v>
      </c>
      <c r="W21" s="18">
        <f t="shared" si="5"/>
      </c>
      <c r="Y21" s="49"/>
      <c r="Z21" s="13"/>
      <c r="AA21" s="13"/>
      <c r="AB21" s="21">
        <f t="shared" si="6"/>
      </c>
      <c r="AC21" s="19"/>
      <c r="AD21" s="12">
        <f t="shared" si="7"/>
      </c>
      <c r="AF21" s="20"/>
      <c r="AG21" s="13"/>
      <c r="AH21" s="13"/>
      <c r="AI21" s="21">
        <f t="shared" si="8"/>
      </c>
      <c r="AJ21" s="17"/>
      <c r="AK21" s="12">
        <f t="shared" si="9"/>
      </c>
      <c r="AM21" s="20"/>
      <c r="AN21" s="13"/>
      <c r="AO21" s="13"/>
      <c r="AP21" s="21">
        <f t="shared" si="10"/>
      </c>
      <c r="AQ21" s="17"/>
      <c r="AR21" s="12">
        <f t="shared" si="11"/>
      </c>
      <c r="AT21" s="20"/>
      <c r="AU21" s="13"/>
      <c r="AV21" s="13"/>
      <c r="AW21" s="21">
        <f t="shared" si="26"/>
      </c>
      <c r="AX21" s="17"/>
      <c r="AY21" s="12">
        <f t="shared" si="27"/>
      </c>
      <c r="BA21" s="20"/>
      <c r="BB21" s="13"/>
      <c r="BC21" s="13"/>
      <c r="BD21" s="21">
        <f t="shared" si="16"/>
      </c>
      <c r="BE21" s="17"/>
      <c r="BF21" s="12">
        <f t="shared" si="17"/>
      </c>
      <c r="BH21" s="20"/>
      <c r="BI21" s="13"/>
      <c r="BJ21" s="13"/>
      <c r="BK21" s="21">
        <f t="shared" si="24"/>
      </c>
      <c r="BL21" s="17"/>
      <c r="BM21" s="12">
        <f t="shared" si="25"/>
      </c>
      <c r="BO21" s="20"/>
      <c r="BP21" s="13"/>
      <c r="BQ21" s="13"/>
      <c r="BR21" s="21">
        <f t="shared" si="18"/>
      </c>
      <c r="BS21" s="17"/>
      <c r="BT21" s="12">
        <f t="shared" si="19"/>
      </c>
      <c r="BV21" s="20"/>
      <c r="BW21" s="13"/>
      <c r="BX21" s="13"/>
      <c r="BY21" s="21">
        <f t="shared" si="20"/>
      </c>
      <c r="BZ21" s="17"/>
      <c r="CA21" s="12">
        <f t="shared" si="21"/>
      </c>
      <c r="CC21" s="20"/>
      <c r="CD21" s="13"/>
      <c r="CE21" s="13"/>
      <c r="CF21" s="21">
        <f t="shared" si="28"/>
      </c>
      <c r="CG21" s="17"/>
      <c r="CH21" s="12">
        <f t="shared" si="29"/>
      </c>
    </row>
    <row r="22" spans="2:86" ht="12.75">
      <c r="B22" s="7" t="s">
        <v>92</v>
      </c>
      <c r="D22" s="15"/>
      <c r="E22" s="13"/>
      <c r="F22" s="13"/>
      <c r="G22" s="22">
        <f t="shared" si="22"/>
      </c>
      <c r="H22" s="17"/>
      <c r="I22" s="18">
        <f t="shared" si="23"/>
      </c>
      <c r="K22" s="15"/>
      <c r="L22" s="13"/>
      <c r="M22" s="19"/>
      <c r="N22" s="22">
        <f t="shared" si="30"/>
      </c>
      <c r="O22" s="17"/>
      <c r="P22" s="18">
        <f t="shared" si="31"/>
      </c>
      <c r="R22" s="15"/>
      <c r="S22" s="13"/>
      <c r="T22" s="19"/>
      <c r="U22" s="22">
        <f aca="true" t="shared" si="32" ref="U22:U50">IF(T22&lt;&gt;"",T22-S22,"")</f>
      </c>
      <c r="V22" s="17"/>
      <c r="W22" s="18">
        <f aca="true" t="shared" si="33" ref="W22:W50">IF(U22&lt;&gt;"",($U$51/U22)*1000,"")</f>
      </c>
      <c r="Y22" s="15"/>
      <c r="Z22" s="13"/>
      <c r="AA22" s="13"/>
      <c r="AB22" s="22">
        <f t="shared" si="6"/>
      </c>
      <c r="AC22" s="19"/>
      <c r="AD22" s="12">
        <f t="shared" si="7"/>
      </c>
      <c r="AF22" s="15"/>
      <c r="AG22" s="13"/>
      <c r="AH22" s="19"/>
      <c r="AI22" s="22">
        <f t="shared" si="8"/>
      </c>
      <c r="AJ22" s="17"/>
      <c r="AK22" s="12">
        <f t="shared" si="9"/>
      </c>
      <c r="AM22" s="15"/>
      <c r="AN22" s="13"/>
      <c r="AO22" s="19"/>
      <c r="AP22" s="22">
        <f t="shared" si="10"/>
      </c>
      <c r="AQ22" s="17"/>
      <c r="AR22" s="12">
        <f t="shared" si="11"/>
      </c>
      <c r="AT22" s="15"/>
      <c r="AU22" s="13"/>
      <c r="AV22" s="19"/>
      <c r="AW22" s="22">
        <f t="shared" si="26"/>
      </c>
      <c r="AX22" s="17"/>
      <c r="AY22" s="12">
        <f t="shared" si="27"/>
      </c>
      <c r="BA22" s="15"/>
      <c r="BB22" s="13"/>
      <c r="BC22" s="19"/>
      <c r="BD22" s="22">
        <f t="shared" si="16"/>
      </c>
      <c r="BE22" s="17"/>
      <c r="BF22" s="12">
        <f t="shared" si="17"/>
      </c>
      <c r="BH22" s="15"/>
      <c r="BI22" s="13"/>
      <c r="BJ22" s="19"/>
      <c r="BK22" s="22">
        <f t="shared" si="24"/>
      </c>
      <c r="BL22" s="17"/>
      <c r="BM22" s="12">
        <f t="shared" si="25"/>
      </c>
      <c r="BO22" s="15"/>
      <c r="BP22" s="13"/>
      <c r="BQ22" s="19"/>
      <c r="BR22" s="22">
        <f t="shared" si="18"/>
      </c>
      <c r="BS22" s="17"/>
      <c r="BT22" s="12">
        <f t="shared" si="19"/>
      </c>
      <c r="BV22" s="15"/>
      <c r="BW22" s="13"/>
      <c r="BX22" s="19"/>
      <c r="BY22" s="22">
        <f t="shared" si="20"/>
      </c>
      <c r="BZ22" s="17"/>
      <c r="CA22" s="12">
        <f t="shared" si="21"/>
      </c>
      <c r="CC22" s="15"/>
      <c r="CD22" s="13"/>
      <c r="CE22" s="19"/>
      <c r="CF22" s="22">
        <f t="shared" si="28"/>
      </c>
      <c r="CG22" s="17"/>
      <c r="CH22" s="12">
        <f t="shared" si="29"/>
      </c>
    </row>
    <row r="23" spans="2:86" ht="12.75">
      <c r="B23" s="7" t="s">
        <v>104</v>
      </c>
      <c r="D23" s="15"/>
      <c r="E23" s="13"/>
      <c r="F23" s="13"/>
      <c r="G23" s="22">
        <f t="shared" si="22"/>
      </c>
      <c r="H23" s="17"/>
      <c r="I23" s="18">
        <f t="shared" si="23"/>
      </c>
      <c r="K23" s="15"/>
      <c r="L23" s="13"/>
      <c r="M23" s="13"/>
      <c r="N23" s="22">
        <f t="shared" si="30"/>
      </c>
      <c r="O23" s="17"/>
      <c r="P23" s="18">
        <f t="shared" si="31"/>
      </c>
      <c r="R23" s="15"/>
      <c r="S23" s="13"/>
      <c r="T23" s="13"/>
      <c r="U23" s="22">
        <f t="shared" si="32"/>
      </c>
      <c r="V23" s="17"/>
      <c r="W23" s="18">
        <f t="shared" si="33"/>
      </c>
      <c r="Y23" s="15"/>
      <c r="Z23" s="13"/>
      <c r="AA23" s="13"/>
      <c r="AB23" s="22">
        <f t="shared" si="6"/>
      </c>
      <c r="AC23" s="19"/>
      <c r="AD23" s="12">
        <f t="shared" si="7"/>
      </c>
      <c r="AF23" s="15"/>
      <c r="AG23" s="13"/>
      <c r="AH23" s="13"/>
      <c r="AI23" s="22">
        <f t="shared" si="8"/>
      </c>
      <c r="AJ23" s="17"/>
      <c r="AK23" s="12">
        <f t="shared" si="9"/>
      </c>
      <c r="AM23" s="15"/>
      <c r="AN23" s="13"/>
      <c r="AO23" s="13"/>
      <c r="AP23" s="22">
        <f t="shared" si="10"/>
      </c>
      <c r="AQ23" s="17"/>
      <c r="AR23" s="12">
        <f t="shared" si="11"/>
      </c>
      <c r="AT23" s="15"/>
      <c r="AU23" s="13"/>
      <c r="AV23" s="13"/>
      <c r="AW23" s="22">
        <f t="shared" si="26"/>
      </c>
      <c r="AX23" s="17"/>
      <c r="AY23" s="12">
        <f t="shared" si="27"/>
      </c>
      <c r="BA23" s="15"/>
      <c r="BB23" s="13"/>
      <c r="BC23" s="13"/>
      <c r="BD23" s="22">
        <f t="shared" si="16"/>
      </c>
      <c r="BE23" s="17"/>
      <c r="BF23" s="12">
        <f t="shared" si="17"/>
      </c>
      <c r="BH23" s="15"/>
      <c r="BI23" s="13"/>
      <c r="BJ23" s="13"/>
      <c r="BK23" s="22">
        <f t="shared" si="24"/>
      </c>
      <c r="BL23" s="17"/>
      <c r="BM23" s="12">
        <f t="shared" si="25"/>
      </c>
      <c r="BO23" s="15"/>
      <c r="BP23" s="13"/>
      <c r="BQ23" s="13"/>
      <c r="BR23" s="22">
        <f t="shared" si="18"/>
      </c>
      <c r="BS23" s="17"/>
      <c r="BT23" s="12">
        <f t="shared" si="19"/>
      </c>
      <c r="BV23" s="15"/>
      <c r="BW23" s="13"/>
      <c r="BX23" s="13"/>
      <c r="BY23" s="22">
        <f t="shared" si="20"/>
      </c>
      <c r="BZ23" s="17"/>
      <c r="CA23" s="12">
        <f t="shared" si="21"/>
      </c>
      <c r="CC23" s="15"/>
      <c r="CD23" s="13"/>
      <c r="CE23" s="13"/>
      <c r="CF23" s="22">
        <f t="shared" si="28"/>
      </c>
      <c r="CG23" s="17"/>
      <c r="CH23" s="12">
        <f t="shared" si="29"/>
      </c>
    </row>
    <row r="24" spans="2:86" ht="12.75">
      <c r="B24" s="7" t="s">
        <v>101</v>
      </c>
      <c r="D24" s="15"/>
      <c r="E24" s="13"/>
      <c r="F24" s="13"/>
      <c r="G24" s="22">
        <f t="shared" si="22"/>
      </c>
      <c r="H24" s="17"/>
      <c r="I24" s="18">
        <f t="shared" si="23"/>
      </c>
      <c r="K24" s="15"/>
      <c r="L24" s="19"/>
      <c r="M24" s="19"/>
      <c r="N24" s="22">
        <f t="shared" si="30"/>
      </c>
      <c r="O24" s="17"/>
      <c r="P24" s="18">
        <f t="shared" si="31"/>
      </c>
      <c r="R24" s="15"/>
      <c r="S24" s="19"/>
      <c r="T24" s="19"/>
      <c r="U24" s="22">
        <f t="shared" si="32"/>
      </c>
      <c r="V24" s="17"/>
      <c r="W24" s="18">
        <f t="shared" si="33"/>
      </c>
      <c r="Y24" s="15"/>
      <c r="Z24" s="13"/>
      <c r="AA24" s="13"/>
      <c r="AB24" s="22">
        <f t="shared" si="6"/>
      </c>
      <c r="AC24" s="19"/>
      <c r="AD24" s="12">
        <f t="shared" si="7"/>
      </c>
      <c r="AF24" s="15"/>
      <c r="AG24" s="19"/>
      <c r="AH24" s="19"/>
      <c r="AI24" s="22">
        <f t="shared" si="8"/>
      </c>
      <c r="AJ24" s="17"/>
      <c r="AK24" s="12">
        <f t="shared" si="9"/>
      </c>
      <c r="AM24" s="15"/>
      <c r="AN24" s="19"/>
      <c r="AO24" s="19"/>
      <c r="AP24" s="22">
        <f t="shared" si="10"/>
      </c>
      <c r="AQ24" s="17"/>
      <c r="AR24" s="12">
        <f t="shared" si="11"/>
      </c>
      <c r="AT24" s="15"/>
      <c r="AU24" s="19"/>
      <c r="AV24" s="19"/>
      <c r="AW24" s="22">
        <f t="shared" si="26"/>
      </c>
      <c r="AX24" s="17"/>
      <c r="AY24" s="12">
        <f t="shared" si="27"/>
      </c>
      <c r="BA24" s="15"/>
      <c r="BB24" s="19"/>
      <c r="BC24" s="19"/>
      <c r="BD24" s="22">
        <f t="shared" si="16"/>
      </c>
      <c r="BE24" s="17"/>
      <c r="BF24" s="12">
        <f t="shared" si="17"/>
      </c>
      <c r="BH24" s="15"/>
      <c r="BI24" s="19"/>
      <c r="BJ24" s="19"/>
      <c r="BK24" s="22">
        <f t="shared" si="24"/>
      </c>
      <c r="BL24" s="17"/>
      <c r="BM24" s="12">
        <f t="shared" si="25"/>
      </c>
      <c r="BO24" s="15"/>
      <c r="BP24" s="19"/>
      <c r="BQ24" s="19"/>
      <c r="BR24" s="22">
        <f t="shared" si="18"/>
      </c>
      <c r="BS24" s="17"/>
      <c r="BT24" s="12">
        <f t="shared" si="19"/>
      </c>
      <c r="BV24" s="15"/>
      <c r="BW24" s="19"/>
      <c r="BX24" s="19"/>
      <c r="BY24" s="22">
        <f t="shared" si="20"/>
      </c>
      <c r="BZ24" s="17"/>
      <c r="CA24" s="12">
        <f t="shared" si="21"/>
      </c>
      <c r="CC24" s="15"/>
      <c r="CD24" s="19"/>
      <c r="CE24" s="19"/>
      <c r="CF24" s="22">
        <f t="shared" si="28"/>
      </c>
      <c r="CG24" s="17"/>
      <c r="CH24" s="12">
        <f t="shared" si="29"/>
      </c>
    </row>
    <row r="25" spans="2:86" ht="12.75">
      <c r="B25" s="7" t="s">
        <v>102</v>
      </c>
      <c r="D25" s="15"/>
      <c r="E25" s="13"/>
      <c r="F25" s="13"/>
      <c r="G25" s="22">
        <f t="shared" si="22"/>
      </c>
      <c r="H25" s="17"/>
      <c r="I25" s="18">
        <f t="shared" si="23"/>
      </c>
      <c r="K25" s="15"/>
      <c r="L25" s="19"/>
      <c r="M25" s="19"/>
      <c r="N25" s="22">
        <f t="shared" si="30"/>
      </c>
      <c r="O25" s="17"/>
      <c r="P25" s="18">
        <f t="shared" si="31"/>
      </c>
      <c r="R25" s="15"/>
      <c r="S25" s="19"/>
      <c r="T25" s="19"/>
      <c r="U25" s="22">
        <f t="shared" si="32"/>
      </c>
      <c r="V25" s="17"/>
      <c r="W25" s="18">
        <f t="shared" si="33"/>
      </c>
      <c r="Y25" s="15"/>
      <c r="Z25" s="13"/>
      <c r="AA25" s="13"/>
      <c r="AB25" s="22">
        <f t="shared" si="6"/>
      </c>
      <c r="AC25" s="19"/>
      <c r="AD25" s="12">
        <f t="shared" si="7"/>
      </c>
      <c r="AF25" s="15"/>
      <c r="AG25" s="19"/>
      <c r="AH25" s="19"/>
      <c r="AI25" s="22">
        <f t="shared" si="8"/>
      </c>
      <c r="AJ25" s="17"/>
      <c r="AK25" s="12">
        <f t="shared" si="9"/>
      </c>
      <c r="AM25" s="15"/>
      <c r="AN25" s="19"/>
      <c r="AO25" s="19"/>
      <c r="AP25" s="22">
        <f t="shared" si="10"/>
      </c>
      <c r="AQ25" s="17"/>
      <c r="AR25" s="12">
        <f t="shared" si="11"/>
      </c>
      <c r="AT25" s="15"/>
      <c r="AU25" s="19"/>
      <c r="AV25" s="19"/>
      <c r="AW25" s="22">
        <f t="shared" si="26"/>
      </c>
      <c r="AX25" s="17"/>
      <c r="AY25" s="12">
        <f t="shared" si="27"/>
      </c>
      <c r="BA25" s="15"/>
      <c r="BB25" s="19"/>
      <c r="BC25" s="19"/>
      <c r="BD25" s="22">
        <f t="shared" si="16"/>
      </c>
      <c r="BE25" s="17"/>
      <c r="BF25" s="12">
        <f t="shared" si="17"/>
      </c>
      <c r="BH25" s="15"/>
      <c r="BI25" s="19"/>
      <c r="BJ25" s="19"/>
      <c r="BK25" s="22">
        <f t="shared" si="24"/>
      </c>
      <c r="BL25" s="17"/>
      <c r="BM25" s="12">
        <f t="shared" si="25"/>
      </c>
      <c r="BO25" s="15"/>
      <c r="BP25" s="19"/>
      <c r="BQ25" s="19"/>
      <c r="BR25" s="22">
        <f t="shared" si="18"/>
      </c>
      <c r="BS25" s="17"/>
      <c r="BT25" s="12">
        <f t="shared" si="19"/>
      </c>
      <c r="BV25" s="15"/>
      <c r="BW25" s="19"/>
      <c r="BX25" s="19"/>
      <c r="BY25" s="22">
        <f t="shared" si="20"/>
      </c>
      <c r="BZ25" s="17"/>
      <c r="CA25" s="12">
        <f t="shared" si="21"/>
      </c>
      <c r="CC25" s="15"/>
      <c r="CD25" s="19"/>
      <c r="CE25" s="19"/>
      <c r="CF25" s="22">
        <f t="shared" si="28"/>
      </c>
      <c r="CG25" s="17"/>
      <c r="CH25" s="12">
        <f t="shared" si="29"/>
      </c>
    </row>
    <row r="26" spans="2:86" ht="12.75">
      <c r="B26" s="7" t="s">
        <v>88</v>
      </c>
      <c r="D26" s="15"/>
      <c r="E26" s="13"/>
      <c r="F26" s="13"/>
      <c r="G26" s="22">
        <f t="shared" si="22"/>
      </c>
      <c r="H26" s="17"/>
      <c r="I26" s="18">
        <f t="shared" si="23"/>
      </c>
      <c r="K26" s="15"/>
      <c r="L26" s="19"/>
      <c r="M26" s="19"/>
      <c r="N26" s="22">
        <f t="shared" si="30"/>
      </c>
      <c r="O26" s="17"/>
      <c r="P26" s="18">
        <f t="shared" si="31"/>
      </c>
      <c r="R26" s="15"/>
      <c r="S26" s="19"/>
      <c r="T26" s="19"/>
      <c r="U26" s="22">
        <f t="shared" si="32"/>
      </c>
      <c r="V26" s="17"/>
      <c r="W26" s="18">
        <f t="shared" si="33"/>
      </c>
      <c r="Y26" s="15"/>
      <c r="Z26" s="13"/>
      <c r="AA26" s="13"/>
      <c r="AB26" s="22">
        <f t="shared" si="6"/>
      </c>
      <c r="AC26" s="19"/>
      <c r="AD26" s="12">
        <f t="shared" si="7"/>
      </c>
      <c r="AF26" s="15"/>
      <c r="AG26" s="19"/>
      <c r="AH26" s="19"/>
      <c r="AI26" s="22">
        <f t="shared" si="8"/>
      </c>
      <c r="AJ26" s="17"/>
      <c r="AK26" s="12">
        <f t="shared" si="9"/>
      </c>
      <c r="AM26" s="15"/>
      <c r="AN26" s="19"/>
      <c r="AO26" s="19"/>
      <c r="AP26" s="22">
        <f t="shared" si="10"/>
      </c>
      <c r="AQ26" s="17"/>
      <c r="AR26" s="12">
        <f t="shared" si="11"/>
      </c>
      <c r="AT26" s="15"/>
      <c r="AU26" s="19"/>
      <c r="AV26" s="19"/>
      <c r="AW26" s="22">
        <f t="shared" si="26"/>
      </c>
      <c r="AX26" s="17"/>
      <c r="AY26" s="12">
        <f t="shared" si="27"/>
      </c>
      <c r="BA26" s="15"/>
      <c r="BB26" s="19"/>
      <c r="BC26" s="19"/>
      <c r="BD26" s="22">
        <f t="shared" si="16"/>
      </c>
      <c r="BE26" s="17"/>
      <c r="BF26" s="12">
        <f t="shared" si="17"/>
      </c>
      <c r="BH26" s="15"/>
      <c r="BI26" s="19"/>
      <c r="BJ26" s="19"/>
      <c r="BK26" s="22">
        <f t="shared" si="24"/>
      </c>
      <c r="BL26" s="17"/>
      <c r="BM26" s="12">
        <f t="shared" si="25"/>
      </c>
      <c r="BO26" s="15"/>
      <c r="BP26" s="19"/>
      <c r="BQ26" s="19"/>
      <c r="BR26" s="22">
        <f t="shared" si="18"/>
      </c>
      <c r="BS26" s="17"/>
      <c r="BT26" s="12">
        <f t="shared" si="19"/>
      </c>
      <c r="BV26" s="15"/>
      <c r="BW26" s="19"/>
      <c r="BX26" s="19"/>
      <c r="BY26" s="22">
        <f t="shared" si="20"/>
      </c>
      <c r="BZ26" s="17"/>
      <c r="CA26" s="12">
        <f t="shared" si="21"/>
      </c>
      <c r="CC26" s="15"/>
      <c r="CD26" s="19"/>
      <c r="CE26" s="19"/>
      <c r="CF26" s="22">
        <f t="shared" si="28"/>
      </c>
      <c r="CG26" s="17"/>
      <c r="CH26" s="12">
        <f t="shared" si="29"/>
      </c>
    </row>
    <row r="27" spans="2:86" ht="12.75">
      <c r="B27" s="7" t="s">
        <v>94</v>
      </c>
      <c r="D27" s="15"/>
      <c r="E27" s="19"/>
      <c r="F27" s="19"/>
      <c r="G27" s="22">
        <f t="shared" si="22"/>
      </c>
      <c r="H27" s="17"/>
      <c r="I27" s="18">
        <f t="shared" si="23"/>
      </c>
      <c r="K27" s="15"/>
      <c r="L27" s="19"/>
      <c r="M27" s="19"/>
      <c r="N27" s="22">
        <f t="shared" si="30"/>
      </c>
      <c r="O27" s="17"/>
      <c r="P27" s="18">
        <f t="shared" si="31"/>
      </c>
      <c r="R27" s="15"/>
      <c r="S27" s="19"/>
      <c r="T27" s="19"/>
      <c r="U27" s="22">
        <f t="shared" si="32"/>
      </c>
      <c r="V27" s="17"/>
      <c r="W27" s="18">
        <f t="shared" si="33"/>
      </c>
      <c r="Y27" s="15"/>
      <c r="Z27" s="13"/>
      <c r="AA27" s="13"/>
      <c r="AB27" s="22">
        <f t="shared" si="6"/>
      </c>
      <c r="AC27" s="19"/>
      <c r="AD27" s="12">
        <f t="shared" si="7"/>
      </c>
      <c r="AF27" s="15"/>
      <c r="AG27" s="19"/>
      <c r="AH27" s="19"/>
      <c r="AI27" s="22">
        <f t="shared" si="8"/>
      </c>
      <c r="AJ27" s="17"/>
      <c r="AK27" s="12">
        <f t="shared" si="9"/>
      </c>
      <c r="AM27" s="15"/>
      <c r="AN27" s="19"/>
      <c r="AO27" s="19"/>
      <c r="AP27" s="22">
        <f t="shared" si="10"/>
      </c>
      <c r="AQ27" s="17"/>
      <c r="AR27" s="12">
        <f t="shared" si="11"/>
      </c>
      <c r="AT27" s="15"/>
      <c r="AU27" s="19"/>
      <c r="AV27" s="19"/>
      <c r="AW27" s="22">
        <f t="shared" si="26"/>
      </c>
      <c r="AX27" s="17"/>
      <c r="AY27" s="12">
        <f t="shared" si="27"/>
      </c>
      <c r="BA27" s="15"/>
      <c r="BB27" s="19"/>
      <c r="BC27" s="19"/>
      <c r="BD27" s="22">
        <f t="shared" si="16"/>
      </c>
      <c r="BE27" s="17"/>
      <c r="BF27" s="12">
        <f t="shared" si="17"/>
      </c>
      <c r="BH27" s="15"/>
      <c r="BI27" s="19"/>
      <c r="BJ27" s="19"/>
      <c r="BK27" s="22">
        <f t="shared" si="24"/>
      </c>
      <c r="BL27" s="17"/>
      <c r="BM27" s="12">
        <f t="shared" si="25"/>
      </c>
      <c r="BO27" s="15"/>
      <c r="BP27" s="19"/>
      <c r="BQ27" s="19"/>
      <c r="BR27" s="22">
        <f t="shared" si="18"/>
      </c>
      <c r="BS27" s="17"/>
      <c r="BT27" s="12">
        <f t="shared" si="19"/>
      </c>
      <c r="BV27" s="15"/>
      <c r="BW27" s="19"/>
      <c r="BX27" s="19"/>
      <c r="BY27" s="22">
        <f t="shared" si="20"/>
      </c>
      <c r="BZ27" s="17"/>
      <c r="CA27" s="12">
        <f t="shared" si="21"/>
      </c>
      <c r="CC27" s="15"/>
      <c r="CD27" s="19"/>
      <c r="CE27" s="19"/>
      <c r="CF27" s="22">
        <f t="shared" si="28"/>
      </c>
      <c r="CG27" s="17"/>
      <c r="CH27" s="12">
        <f t="shared" si="29"/>
      </c>
    </row>
    <row r="28" spans="2:86" ht="12.75">
      <c r="B28" s="7" t="s">
        <v>96</v>
      </c>
      <c r="D28" s="15"/>
      <c r="E28" s="19"/>
      <c r="F28" s="19"/>
      <c r="G28" s="22">
        <f t="shared" si="22"/>
      </c>
      <c r="H28" s="17"/>
      <c r="I28" s="18">
        <f t="shared" si="23"/>
      </c>
      <c r="K28" s="15"/>
      <c r="L28" s="19"/>
      <c r="M28" s="19"/>
      <c r="N28" s="22">
        <f t="shared" si="30"/>
      </c>
      <c r="O28" s="17"/>
      <c r="P28" s="18">
        <f t="shared" si="31"/>
      </c>
      <c r="R28" s="15"/>
      <c r="S28" s="19"/>
      <c r="T28" s="19"/>
      <c r="U28" s="22">
        <f t="shared" si="32"/>
      </c>
      <c r="V28" s="17"/>
      <c r="W28" s="18">
        <f t="shared" si="33"/>
      </c>
      <c r="Y28" s="15"/>
      <c r="Z28" s="13"/>
      <c r="AA28" s="13"/>
      <c r="AB28" s="22">
        <f t="shared" si="6"/>
      </c>
      <c r="AC28" s="19"/>
      <c r="AD28" s="12">
        <f t="shared" si="7"/>
      </c>
      <c r="AF28" s="15"/>
      <c r="AG28" s="19"/>
      <c r="AH28" s="19"/>
      <c r="AI28" s="22">
        <f t="shared" si="8"/>
      </c>
      <c r="AJ28" s="17"/>
      <c r="AK28" s="12">
        <f t="shared" si="9"/>
      </c>
      <c r="AM28" s="15"/>
      <c r="AN28" s="19"/>
      <c r="AO28" s="19"/>
      <c r="AP28" s="22">
        <f t="shared" si="10"/>
      </c>
      <c r="AQ28" s="17"/>
      <c r="AR28" s="12">
        <f t="shared" si="11"/>
      </c>
      <c r="AT28" s="15"/>
      <c r="AU28" s="19"/>
      <c r="AV28" s="19"/>
      <c r="AW28" s="22">
        <f t="shared" si="26"/>
      </c>
      <c r="AX28" s="17"/>
      <c r="AY28" s="12">
        <f t="shared" si="27"/>
      </c>
      <c r="BA28" s="15"/>
      <c r="BB28" s="19"/>
      <c r="BC28" s="19"/>
      <c r="BD28" s="22">
        <f t="shared" si="16"/>
      </c>
      <c r="BE28" s="17"/>
      <c r="BF28" s="12">
        <f t="shared" si="17"/>
      </c>
      <c r="BH28" s="15"/>
      <c r="BI28" s="19"/>
      <c r="BJ28" s="19"/>
      <c r="BK28" s="22">
        <f t="shared" si="24"/>
      </c>
      <c r="BL28" s="17"/>
      <c r="BM28" s="12">
        <f t="shared" si="25"/>
      </c>
      <c r="BO28" s="15"/>
      <c r="BP28" s="19"/>
      <c r="BQ28" s="19"/>
      <c r="BR28" s="22">
        <f t="shared" si="18"/>
      </c>
      <c r="BS28" s="17"/>
      <c r="BT28" s="12">
        <f t="shared" si="19"/>
      </c>
      <c r="BV28" s="15"/>
      <c r="BW28" s="19"/>
      <c r="BX28" s="19"/>
      <c r="BY28" s="22">
        <f t="shared" si="20"/>
      </c>
      <c r="BZ28" s="17"/>
      <c r="CA28" s="12">
        <f t="shared" si="21"/>
      </c>
      <c r="CC28" s="15"/>
      <c r="CD28" s="19"/>
      <c r="CE28" s="19"/>
      <c r="CF28" s="22">
        <f t="shared" si="28"/>
      </c>
      <c r="CG28" s="17"/>
      <c r="CH28" s="12">
        <f t="shared" si="29"/>
      </c>
    </row>
    <row r="29" spans="2:86" ht="12.75">
      <c r="B29" s="7" t="s">
        <v>133</v>
      </c>
      <c r="D29" s="15"/>
      <c r="E29" s="19"/>
      <c r="F29" s="19"/>
      <c r="G29" s="22">
        <f t="shared" si="22"/>
      </c>
      <c r="H29" s="17"/>
      <c r="I29" s="18">
        <f t="shared" si="23"/>
      </c>
      <c r="K29" s="15"/>
      <c r="L29" s="19"/>
      <c r="M29" s="19"/>
      <c r="N29" s="22">
        <f t="shared" si="30"/>
      </c>
      <c r="O29" s="17"/>
      <c r="P29" s="18">
        <f t="shared" si="31"/>
      </c>
      <c r="R29" s="15"/>
      <c r="S29" s="19"/>
      <c r="T29" s="19"/>
      <c r="U29" s="22">
        <f t="shared" si="32"/>
      </c>
      <c r="V29" s="17"/>
      <c r="W29" s="18">
        <f t="shared" si="33"/>
      </c>
      <c r="Y29" s="15"/>
      <c r="Z29" s="13"/>
      <c r="AA29" s="13"/>
      <c r="AB29" s="22">
        <f t="shared" si="6"/>
      </c>
      <c r="AC29" s="19"/>
      <c r="AD29" s="12">
        <f t="shared" si="7"/>
      </c>
      <c r="AF29" s="15"/>
      <c r="AG29" s="19"/>
      <c r="AH29" s="19"/>
      <c r="AI29" s="22">
        <f t="shared" si="8"/>
      </c>
      <c r="AJ29" s="17"/>
      <c r="AK29" s="12">
        <f t="shared" si="9"/>
      </c>
      <c r="AM29" s="15"/>
      <c r="AN29" s="19"/>
      <c r="AO29" s="19"/>
      <c r="AP29" s="22">
        <f t="shared" si="10"/>
      </c>
      <c r="AQ29" s="17"/>
      <c r="AR29" s="12">
        <f t="shared" si="11"/>
      </c>
      <c r="AT29" s="15"/>
      <c r="AU29" s="19"/>
      <c r="AV29" s="19"/>
      <c r="AW29" s="22">
        <f t="shared" si="26"/>
      </c>
      <c r="AX29" s="17"/>
      <c r="AY29" s="12">
        <f t="shared" si="27"/>
      </c>
      <c r="BA29" s="15"/>
      <c r="BB29" s="19"/>
      <c r="BC29" s="19"/>
      <c r="BD29" s="22">
        <f t="shared" si="16"/>
      </c>
      <c r="BE29" s="17"/>
      <c r="BF29" s="12">
        <f t="shared" si="17"/>
      </c>
      <c r="BH29" s="15"/>
      <c r="BI29" s="19"/>
      <c r="BJ29" s="19"/>
      <c r="BK29" s="22">
        <f t="shared" si="24"/>
      </c>
      <c r="BL29" s="17"/>
      <c r="BM29" s="12">
        <f t="shared" si="25"/>
      </c>
      <c r="BO29" s="15"/>
      <c r="BP29" s="19"/>
      <c r="BQ29" s="19"/>
      <c r="BR29" s="22">
        <f t="shared" si="18"/>
      </c>
      <c r="BS29" s="17"/>
      <c r="BT29" s="12">
        <f t="shared" si="19"/>
      </c>
      <c r="BV29" s="15"/>
      <c r="BW29" s="19"/>
      <c r="BX29" s="19"/>
      <c r="BY29" s="22">
        <f t="shared" si="20"/>
      </c>
      <c r="BZ29" s="17"/>
      <c r="CA29" s="12">
        <f t="shared" si="21"/>
      </c>
      <c r="CC29" s="15"/>
      <c r="CD29" s="19"/>
      <c r="CE29" s="19"/>
      <c r="CF29" s="22">
        <f t="shared" si="28"/>
      </c>
      <c r="CG29" s="17"/>
      <c r="CH29" s="12">
        <f t="shared" si="29"/>
      </c>
    </row>
    <row r="30" spans="2:86" ht="12.75">
      <c r="B30" s="7" t="s">
        <v>182</v>
      </c>
      <c r="D30" s="15"/>
      <c r="E30" s="19"/>
      <c r="F30" s="19"/>
      <c r="G30" s="22">
        <f t="shared" si="22"/>
      </c>
      <c r="H30" s="17"/>
      <c r="I30" s="18">
        <f t="shared" si="23"/>
      </c>
      <c r="K30" s="15"/>
      <c r="L30" s="19"/>
      <c r="M30" s="19"/>
      <c r="N30" s="22">
        <f t="shared" si="30"/>
      </c>
      <c r="O30" s="17"/>
      <c r="P30" s="18">
        <f t="shared" si="31"/>
      </c>
      <c r="R30" s="15"/>
      <c r="S30" s="19"/>
      <c r="T30" s="19"/>
      <c r="U30" s="22">
        <f t="shared" si="32"/>
      </c>
      <c r="V30" s="17"/>
      <c r="W30" s="18">
        <f t="shared" si="33"/>
      </c>
      <c r="Y30" s="15"/>
      <c r="Z30" s="13"/>
      <c r="AA30" s="13"/>
      <c r="AB30" s="22">
        <f t="shared" si="6"/>
      </c>
      <c r="AC30" s="19"/>
      <c r="AD30" s="12">
        <f t="shared" si="7"/>
      </c>
      <c r="AF30" s="15"/>
      <c r="AG30" s="19"/>
      <c r="AH30" s="19"/>
      <c r="AI30" s="22">
        <f t="shared" si="8"/>
      </c>
      <c r="AJ30" s="17"/>
      <c r="AK30" s="12">
        <f t="shared" si="9"/>
      </c>
      <c r="AM30" s="15"/>
      <c r="AN30" s="19"/>
      <c r="AO30" s="19"/>
      <c r="AP30" s="22">
        <f t="shared" si="10"/>
      </c>
      <c r="AQ30" s="17"/>
      <c r="AR30" s="12">
        <f t="shared" si="11"/>
      </c>
      <c r="AT30" s="15"/>
      <c r="AU30" s="19"/>
      <c r="AV30" s="19"/>
      <c r="AW30" s="22">
        <f t="shared" si="26"/>
      </c>
      <c r="AX30" s="17"/>
      <c r="AY30" s="12">
        <f t="shared" si="27"/>
      </c>
      <c r="BA30" s="15"/>
      <c r="BB30" s="19"/>
      <c r="BC30" s="19"/>
      <c r="BD30" s="22">
        <f t="shared" si="16"/>
      </c>
      <c r="BE30" s="17"/>
      <c r="BF30" s="12">
        <f t="shared" si="17"/>
      </c>
      <c r="BH30" s="15"/>
      <c r="BI30" s="19"/>
      <c r="BJ30" s="19"/>
      <c r="BK30" s="22">
        <f t="shared" si="24"/>
      </c>
      <c r="BL30" s="17"/>
      <c r="BM30" s="12">
        <f t="shared" si="25"/>
      </c>
      <c r="BO30" s="15"/>
      <c r="BP30" s="19"/>
      <c r="BQ30" s="19"/>
      <c r="BR30" s="22">
        <f t="shared" si="18"/>
      </c>
      <c r="BS30" s="17"/>
      <c r="BT30" s="12">
        <f t="shared" si="19"/>
      </c>
      <c r="BV30" s="15"/>
      <c r="BW30" s="19"/>
      <c r="BX30" s="19"/>
      <c r="BY30" s="22">
        <f t="shared" si="20"/>
      </c>
      <c r="BZ30" s="17"/>
      <c r="CA30" s="12">
        <f t="shared" si="21"/>
      </c>
      <c r="CC30" s="15"/>
      <c r="CD30" s="19"/>
      <c r="CE30" s="19"/>
      <c r="CF30" s="22">
        <f t="shared" si="28"/>
      </c>
      <c r="CG30" s="17"/>
      <c r="CH30" s="12">
        <f t="shared" si="29"/>
      </c>
    </row>
    <row r="31" spans="2:86" ht="12.75">
      <c r="B31" s="7" t="s">
        <v>86</v>
      </c>
      <c r="D31" s="15"/>
      <c r="E31" s="19"/>
      <c r="F31" s="19"/>
      <c r="G31" s="22">
        <f t="shared" si="22"/>
      </c>
      <c r="H31" s="17"/>
      <c r="I31" s="18">
        <f t="shared" si="23"/>
      </c>
      <c r="K31" s="15"/>
      <c r="L31" s="19"/>
      <c r="M31" s="19"/>
      <c r="N31" s="22">
        <f t="shared" si="30"/>
      </c>
      <c r="O31" s="17"/>
      <c r="P31" s="18">
        <f t="shared" si="31"/>
      </c>
      <c r="R31" s="15"/>
      <c r="S31" s="19"/>
      <c r="T31" s="19"/>
      <c r="U31" s="22">
        <f t="shared" si="32"/>
      </c>
      <c r="V31" s="17"/>
      <c r="W31" s="18">
        <f t="shared" si="33"/>
      </c>
      <c r="Y31" s="15"/>
      <c r="Z31" s="13"/>
      <c r="AA31" s="13"/>
      <c r="AB31" s="22">
        <f t="shared" si="6"/>
      </c>
      <c r="AC31" s="19"/>
      <c r="AD31" s="12">
        <f t="shared" si="7"/>
      </c>
      <c r="AF31" s="15"/>
      <c r="AG31" s="19"/>
      <c r="AH31" s="19"/>
      <c r="AI31" s="22">
        <f t="shared" si="8"/>
      </c>
      <c r="AJ31" s="17"/>
      <c r="AK31" s="12">
        <f t="shared" si="9"/>
      </c>
      <c r="AM31" s="15"/>
      <c r="AN31" s="19"/>
      <c r="AO31" s="19"/>
      <c r="AP31" s="22">
        <f t="shared" si="10"/>
      </c>
      <c r="AQ31" s="17"/>
      <c r="AR31" s="12">
        <f t="shared" si="11"/>
      </c>
      <c r="AT31" s="15"/>
      <c r="AU31" s="19"/>
      <c r="AV31" s="19"/>
      <c r="AW31" s="22">
        <f t="shared" si="26"/>
      </c>
      <c r="AX31" s="17"/>
      <c r="AY31" s="12">
        <f t="shared" si="27"/>
      </c>
      <c r="BA31" s="15"/>
      <c r="BB31" s="19"/>
      <c r="BC31" s="19"/>
      <c r="BD31" s="22">
        <f t="shared" si="16"/>
      </c>
      <c r="BE31" s="17"/>
      <c r="BF31" s="12">
        <f t="shared" si="17"/>
      </c>
      <c r="BH31" s="15"/>
      <c r="BI31" s="19"/>
      <c r="BJ31" s="19"/>
      <c r="BK31" s="22">
        <f t="shared" si="24"/>
      </c>
      <c r="BL31" s="17"/>
      <c r="BM31" s="12">
        <f t="shared" si="25"/>
      </c>
      <c r="BO31" s="15"/>
      <c r="BP31" s="19"/>
      <c r="BQ31" s="19"/>
      <c r="BR31" s="22">
        <f t="shared" si="18"/>
      </c>
      <c r="BS31" s="17"/>
      <c r="BT31" s="12">
        <f t="shared" si="19"/>
      </c>
      <c r="BV31" s="15"/>
      <c r="BW31" s="19"/>
      <c r="BX31" s="19"/>
      <c r="BY31" s="22">
        <f t="shared" si="20"/>
      </c>
      <c r="BZ31" s="17"/>
      <c r="CA31" s="12">
        <f t="shared" si="21"/>
      </c>
      <c r="CC31" s="15"/>
      <c r="CD31" s="19"/>
      <c r="CE31" s="19"/>
      <c r="CF31" s="22">
        <f t="shared" si="28"/>
      </c>
      <c r="CG31" s="17"/>
      <c r="CH31" s="12">
        <f t="shared" si="29"/>
      </c>
    </row>
    <row r="32" spans="2:86" ht="12.75">
      <c r="B32" s="7" t="s">
        <v>164</v>
      </c>
      <c r="D32" s="15"/>
      <c r="E32" s="19"/>
      <c r="F32" s="19"/>
      <c r="G32" s="22">
        <f t="shared" si="22"/>
      </c>
      <c r="H32" s="17"/>
      <c r="I32" s="18">
        <f t="shared" si="23"/>
      </c>
      <c r="K32" s="15"/>
      <c r="L32" s="19"/>
      <c r="M32" s="19"/>
      <c r="N32" s="22">
        <f t="shared" si="30"/>
      </c>
      <c r="O32" s="17"/>
      <c r="P32" s="18">
        <f t="shared" si="31"/>
      </c>
      <c r="R32" s="15"/>
      <c r="S32" s="19"/>
      <c r="T32" s="19"/>
      <c r="U32" s="22">
        <f t="shared" si="32"/>
      </c>
      <c r="V32" s="17"/>
      <c r="W32" s="18">
        <f t="shared" si="33"/>
      </c>
      <c r="Y32" s="15"/>
      <c r="Z32" s="13"/>
      <c r="AA32" s="13"/>
      <c r="AB32" s="22">
        <f t="shared" si="6"/>
      </c>
      <c r="AC32" s="19"/>
      <c r="AD32" s="12">
        <f t="shared" si="7"/>
      </c>
      <c r="AF32" s="15"/>
      <c r="AG32" s="19"/>
      <c r="AH32" s="19"/>
      <c r="AI32" s="22">
        <f t="shared" si="8"/>
      </c>
      <c r="AJ32" s="17"/>
      <c r="AK32" s="12">
        <f t="shared" si="9"/>
      </c>
      <c r="AM32" s="15"/>
      <c r="AN32" s="19"/>
      <c r="AO32" s="19"/>
      <c r="AP32" s="22">
        <f t="shared" si="10"/>
      </c>
      <c r="AQ32" s="17"/>
      <c r="AR32" s="12">
        <f t="shared" si="11"/>
      </c>
      <c r="AT32" s="15"/>
      <c r="AU32" s="19"/>
      <c r="AV32" s="19"/>
      <c r="AW32" s="22">
        <f t="shared" si="26"/>
      </c>
      <c r="AX32" s="17"/>
      <c r="AY32" s="12">
        <f t="shared" si="27"/>
      </c>
      <c r="BA32" s="15"/>
      <c r="BB32" s="19"/>
      <c r="BC32" s="19"/>
      <c r="BD32" s="22">
        <f t="shared" si="16"/>
      </c>
      <c r="BE32" s="17"/>
      <c r="BF32" s="12">
        <f t="shared" si="17"/>
      </c>
      <c r="BH32" s="15"/>
      <c r="BI32" s="19"/>
      <c r="BJ32" s="19"/>
      <c r="BK32" s="22">
        <f t="shared" si="24"/>
      </c>
      <c r="BL32" s="17"/>
      <c r="BM32" s="12">
        <f t="shared" si="25"/>
      </c>
      <c r="BO32" s="15"/>
      <c r="BP32" s="19"/>
      <c r="BQ32" s="19"/>
      <c r="BR32" s="22">
        <f t="shared" si="18"/>
      </c>
      <c r="BS32" s="17"/>
      <c r="BT32" s="12">
        <f t="shared" si="19"/>
      </c>
      <c r="BV32" s="15"/>
      <c r="BW32" s="19"/>
      <c r="BX32" s="19"/>
      <c r="BY32" s="22">
        <f t="shared" si="20"/>
      </c>
      <c r="BZ32" s="17"/>
      <c r="CA32" s="12">
        <f t="shared" si="21"/>
      </c>
      <c r="CC32" s="15"/>
      <c r="CD32" s="19"/>
      <c r="CE32" s="19"/>
      <c r="CF32" s="22">
        <f t="shared" si="28"/>
      </c>
      <c r="CG32" s="17"/>
      <c r="CH32" s="12">
        <f t="shared" si="29"/>
      </c>
    </row>
    <row r="33" spans="2:86" ht="12.75">
      <c r="B33" s="7" t="s">
        <v>209</v>
      </c>
      <c r="D33" s="15"/>
      <c r="E33" s="19"/>
      <c r="F33" s="19"/>
      <c r="G33" s="22">
        <f t="shared" si="22"/>
      </c>
      <c r="H33" s="17"/>
      <c r="I33" s="18">
        <f t="shared" si="23"/>
      </c>
      <c r="K33" s="15"/>
      <c r="L33" s="19"/>
      <c r="M33" s="19"/>
      <c r="N33" s="22">
        <f t="shared" si="30"/>
      </c>
      <c r="O33" s="17"/>
      <c r="P33" s="18">
        <f t="shared" si="31"/>
      </c>
      <c r="R33" s="15"/>
      <c r="S33" s="19"/>
      <c r="T33" s="19"/>
      <c r="U33" s="22">
        <f t="shared" si="32"/>
      </c>
      <c r="V33" s="17"/>
      <c r="W33" s="18">
        <f t="shared" si="33"/>
      </c>
      <c r="Y33" s="15"/>
      <c r="Z33" s="13"/>
      <c r="AA33" s="13"/>
      <c r="AB33" s="22">
        <f t="shared" si="6"/>
      </c>
      <c r="AC33" s="19"/>
      <c r="AD33" s="12">
        <f t="shared" si="7"/>
      </c>
      <c r="AF33" s="15"/>
      <c r="AG33" s="19"/>
      <c r="AH33" s="19"/>
      <c r="AI33" s="22">
        <f t="shared" si="8"/>
      </c>
      <c r="AJ33" s="17"/>
      <c r="AK33" s="12">
        <f t="shared" si="9"/>
      </c>
      <c r="AM33" s="15"/>
      <c r="AN33" s="19"/>
      <c r="AO33" s="19"/>
      <c r="AP33" s="22">
        <f t="shared" si="10"/>
      </c>
      <c r="AQ33" s="17"/>
      <c r="AR33" s="12">
        <f t="shared" si="11"/>
      </c>
      <c r="AT33" s="15"/>
      <c r="AU33" s="19"/>
      <c r="AV33" s="19"/>
      <c r="AW33" s="22">
        <f t="shared" si="26"/>
      </c>
      <c r="AX33" s="17"/>
      <c r="AY33" s="12">
        <f t="shared" si="27"/>
      </c>
      <c r="BA33" s="15"/>
      <c r="BB33" s="19"/>
      <c r="BC33" s="19"/>
      <c r="BD33" s="22">
        <f t="shared" si="16"/>
      </c>
      <c r="BE33" s="17"/>
      <c r="BF33" s="12">
        <f t="shared" si="17"/>
      </c>
      <c r="BH33" s="15"/>
      <c r="BI33" s="19"/>
      <c r="BJ33" s="19"/>
      <c r="BK33" s="22">
        <f t="shared" si="24"/>
      </c>
      <c r="BL33" s="17"/>
      <c r="BM33" s="12">
        <f t="shared" si="25"/>
      </c>
      <c r="BO33" s="15"/>
      <c r="BP33" s="19"/>
      <c r="BQ33" s="19"/>
      <c r="BR33" s="22">
        <f t="shared" si="18"/>
      </c>
      <c r="BS33" s="17"/>
      <c r="BT33" s="12">
        <f t="shared" si="19"/>
      </c>
      <c r="BV33" s="15"/>
      <c r="BW33" s="19"/>
      <c r="BX33" s="19"/>
      <c r="BY33" s="22">
        <f t="shared" si="20"/>
      </c>
      <c r="BZ33" s="17"/>
      <c r="CA33" s="12">
        <f t="shared" si="21"/>
      </c>
      <c r="CC33" s="15"/>
      <c r="CD33" s="19"/>
      <c r="CE33" s="19"/>
      <c r="CF33" s="22">
        <f t="shared" si="28"/>
      </c>
      <c r="CG33" s="17"/>
      <c r="CH33" s="12">
        <f t="shared" si="29"/>
      </c>
    </row>
    <row r="34" spans="2:86" ht="12.75">
      <c r="B34" s="7" t="s">
        <v>80</v>
      </c>
      <c r="D34" s="15"/>
      <c r="E34" s="19"/>
      <c r="F34" s="19"/>
      <c r="G34" s="22">
        <f t="shared" si="22"/>
      </c>
      <c r="H34" s="17"/>
      <c r="I34" s="18">
        <f t="shared" si="23"/>
      </c>
      <c r="K34" s="15"/>
      <c r="L34" s="19"/>
      <c r="M34" s="19"/>
      <c r="N34" s="22">
        <f t="shared" si="30"/>
      </c>
      <c r="O34" s="17"/>
      <c r="P34" s="18">
        <f t="shared" si="31"/>
      </c>
      <c r="R34" s="15"/>
      <c r="S34" s="19"/>
      <c r="T34" s="19"/>
      <c r="U34" s="22">
        <f t="shared" si="32"/>
      </c>
      <c r="V34" s="17"/>
      <c r="W34" s="18">
        <f t="shared" si="33"/>
      </c>
      <c r="Y34" s="15"/>
      <c r="Z34" s="13"/>
      <c r="AA34" s="13"/>
      <c r="AB34" s="22">
        <f t="shared" si="6"/>
      </c>
      <c r="AC34" s="19"/>
      <c r="AD34" s="12">
        <f t="shared" si="7"/>
      </c>
      <c r="AF34" s="15"/>
      <c r="AG34" s="19"/>
      <c r="AH34" s="19"/>
      <c r="AI34" s="22">
        <f t="shared" si="8"/>
      </c>
      <c r="AJ34" s="17"/>
      <c r="AK34" s="12">
        <f t="shared" si="9"/>
      </c>
      <c r="AM34" s="15"/>
      <c r="AN34" s="19"/>
      <c r="AO34" s="19"/>
      <c r="AP34" s="22">
        <f t="shared" si="10"/>
      </c>
      <c r="AQ34" s="17"/>
      <c r="AR34" s="12">
        <f t="shared" si="11"/>
      </c>
      <c r="AT34" s="15"/>
      <c r="AU34" s="19"/>
      <c r="AV34" s="19"/>
      <c r="AW34" s="22">
        <f t="shared" si="26"/>
      </c>
      <c r="AX34" s="17"/>
      <c r="AY34" s="12">
        <f t="shared" si="27"/>
      </c>
      <c r="BA34" s="15"/>
      <c r="BB34" s="19"/>
      <c r="BC34" s="19"/>
      <c r="BD34" s="22">
        <f t="shared" si="16"/>
      </c>
      <c r="BE34" s="17"/>
      <c r="BF34" s="12">
        <f t="shared" si="17"/>
      </c>
      <c r="BH34" s="15"/>
      <c r="BI34" s="19"/>
      <c r="BJ34" s="19"/>
      <c r="BK34" s="22">
        <f t="shared" si="24"/>
      </c>
      <c r="BL34" s="17"/>
      <c r="BM34" s="12">
        <f t="shared" si="25"/>
      </c>
      <c r="BO34" s="15"/>
      <c r="BP34" s="19"/>
      <c r="BQ34" s="19"/>
      <c r="BR34" s="22">
        <f t="shared" si="18"/>
      </c>
      <c r="BS34" s="17"/>
      <c r="BT34" s="12">
        <f t="shared" si="19"/>
      </c>
      <c r="BV34" s="15"/>
      <c r="BW34" s="19"/>
      <c r="BX34" s="19"/>
      <c r="BY34" s="22">
        <f t="shared" si="20"/>
      </c>
      <c r="BZ34" s="17"/>
      <c r="CA34" s="12">
        <f t="shared" si="21"/>
      </c>
      <c r="CC34" s="15"/>
      <c r="CD34" s="19"/>
      <c r="CE34" s="19"/>
      <c r="CF34" s="22">
        <f t="shared" si="28"/>
      </c>
      <c r="CG34" s="17"/>
      <c r="CH34" s="12">
        <f t="shared" si="29"/>
      </c>
    </row>
    <row r="35" spans="2:86" ht="12.75">
      <c r="B35" s="7" t="s">
        <v>90</v>
      </c>
      <c r="D35" s="15"/>
      <c r="E35" s="19"/>
      <c r="F35" s="19"/>
      <c r="G35" s="22">
        <f t="shared" si="22"/>
      </c>
      <c r="H35" s="17"/>
      <c r="I35" s="18">
        <f t="shared" si="23"/>
      </c>
      <c r="K35" s="15"/>
      <c r="L35" s="19"/>
      <c r="M35" s="19"/>
      <c r="N35" s="22">
        <f t="shared" si="30"/>
      </c>
      <c r="O35" s="17"/>
      <c r="P35" s="18">
        <f t="shared" si="31"/>
      </c>
      <c r="R35" s="15"/>
      <c r="S35" s="19"/>
      <c r="T35" s="19"/>
      <c r="U35" s="22">
        <f t="shared" si="32"/>
      </c>
      <c r="V35" s="17"/>
      <c r="W35" s="18">
        <f t="shared" si="33"/>
      </c>
      <c r="Y35" s="15"/>
      <c r="Z35" s="13"/>
      <c r="AA35" s="13"/>
      <c r="AB35" s="22">
        <f t="shared" si="6"/>
      </c>
      <c r="AC35" s="19"/>
      <c r="AD35" s="12">
        <f t="shared" si="7"/>
      </c>
      <c r="AF35" s="15"/>
      <c r="AG35" s="19"/>
      <c r="AH35" s="19"/>
      <c r="AI35" s="22">
        <f t="shared" si="8"/>
      </c>
      <c r="AJ35" s="17"/>
      <c r="AK35" s="12">
        <f t="shared" si="9"/>
      </c>
      <c r="AM35" s="15"/>
      <c r="AN35" s="19"/>
      <c r="AO35" s="19"/>
      <c r="AP35" s="22">
        <f t="shared" si="10"/>
      </c>
      <c r="AQ35" s="17"/>
      <c r="AR35" s="12">
        <f t="shared" si="11"/>
      </c>
      <c r="AT35" s="15"/>
      <c r="AU35" s="19"/>
      <c r="AV35" s="19"/>
      <c r="AW35" s="22">
        <f t="shared" si="26"/>
      </c>
      <c r="AX35" s="17"/>
      <c r="AY35" s="12">
        <f t="shared" si="27"/>
      </c>
      <c r="BA35" s="15"/>
      <c r="BB35" s="19"/>
      <c r="BC35" s="19"/>
      <c r="BD35" s="22">
        <f t="shared" si="16"/>
      </c>
      <c r="BE35" s="17"/>
      <c r="BF35" s="12">
        <f t="shared" si="17"/>
      </c>
      <c r="BH35" s="15"/>
      <c r="BI35" s="19"/>
      <c r="BJ35" s="19"/>
      <c r="BK35" s="22">
        <f t="shared" si="24"/>
      </c>
      <c r="BL35" s="17"/>
      <c r="BM35" s="12">
        <f t="shared" si="25"/>
      </c>
      <c r="BO35" s="15"/>
      <c r="BP35" s="19"/>
      <c r="BQ35" s="19"/>
      <c r="BR35" s="22">
        <f t="shared" si="18"/>
      </c>
      <c r="BS35" s="17"/>
      <c r="BT35" s="12">
        <f t="shared" si="19"/>
      </c>
      <c r="BV35" s="15"/>
      <c r="BW35" s="19"/>
      <c r="BX35" s="19"/>
      <c r="BY35" s="22">
        <f t="shared" si="20"/>
      </c>
      <c r="BZ35" s="17"/>
      <c r="CA35" s="12">
        <f t="shared" si="21"/>
      </c>
      <c r="CC35" s="15"/>
      <c r="CD35" s="19"/>
      <c r="CE35" s="19"/>
      <c r="CF35" s="22">
        <f t="shared" si="28"/>
      </c>
      <c r="CG35" s="17"/>
      <c r="CH35" s="12">
        <f t="shared" si="29"/>
      </c>
    </row>
    <row r="36" spans="2:86" ht="12.75">
      <c r="B36" s="7" t="s">
        <v>134</v>
      </c>
      <c r="D36" s="15"/>
      <c r="E36" s="19"/>
      <c r="F36" s="19"/>
      <c r="G36" s="22">
        <f t="shared" si="22"/>
      </c>
      <c r="H36" s="17"/>
      <c r="I36" s="18">
        <f t="shared" si="23"/>
      </c>
      <c r="K36" s="15"/>
      <c r="L36" s="19"/>
      <c r="M36" s="19"/>
      <c r="N36" s="22">
        <f t="shared" si="30"/>
      </c>
      <c r="O36" s="17"/>
      <c r="P36" s="18">
        <f t="shared" si="31"/>
      </c>
      <c r="R36" s="15"/>
      <c r="S36" s="19"/>
      <c r="T36" s="19"/>
      <c r="U36" s="22">
        <f t="shared" si="32"/>
      </c>
      <c r="V36" s="17"/>
      <c r="W36" s="18">
        <f t="shared" si="33"/>
      </c>
      <c r="Y36" s="15"/>
      <c r="Z36" s="13"/>
      <c r="AA36" s="13"/>
      <c r="AB36" s="22">
        <f t="shared" si="6"/>
      </c>
      <c r="AC36" s="19"/>
      <c r="AD36" s="12">
        <f t="shared" si="7"/>
      </c>
      <c r="AF36" s="15"/>
      <c r="AG36" s="19"/>
      <c r="AH36" s="19"/>
      <c r="AI36" s="22">
        <f t="shared" si="8"/>
      </c>
      <c r="AJ36" s="17"/>
      <c r="AK36" s="12">
        <f t="shared" si="9"/>
      </c>
      <c r="AM36" s="15"/>
      <c r="AN36" s="19"/>
      <c r="AO36" s="19"/>
      <c r="AP36" s="22">
        <f t="shared" si="10"/>
      </c>
      <c r="AQ36" s="17"/>
      <c r="AR36" s="12">
        <f t="shared" si="11"/>
      </c>
      <c r="AT36" s="15"/>
      <c r="AU36" s="19"/>
      <c r="AV36" s="19"/>
      <c r="AW36" s="22">
        <f t="shared" si="26"/>
      </c>
      <c r="AX36" s="17"/>
      <c r="AY36" s="12">
        <f t="shared" si="27"/>
      </c>
      <c r="BA36" s="15"/>
      <c r="BB36" s="19"/>
      <c r="BC36" s="19"/>
      <c r="BD36" s="22">
        <f t="shared" si="16"/>
      </c>
      <c r="BE36" s="17"/>
      <c r="BF36" s="12">
        <f t="shared" si="17"/>
      </c>
      <c r="BH36" s="15"/>
      <c r="BI36" s="19"/>
      <c r="BJ36" s="19"/>
      <c r="BK36" s="22">
        <f t="shared" si="24"/>
      </c>
      <c r="BL36" s="17"/>
      <c r="BM36" s="12">
        <f t="shared" si="25"/>
      </c>
      <c r="BO36" s="15"/>
      <c r="BP36" s="19"/>
      <c r="BQ36" s="19"/>
      <c r="BR36" s="22">
        <f t="shared" si="18"/>
      </c>
      <c r="BS36" s="17"/>
      <c r="BT36" s="12">
        <f t="shared" si="19"/>
      </c>
      <c r="BV36" s="15"/>
      <c r="BW36" s="19"/>
      <c r="BX36" s="19"/>
      <c r="BY36" s="22">
        <f t="shared" si="20"/>
      </c>
      <c r="BZ36" s="17"/>
      <c r="CA36" s="12">
        <f t="shared" si="21"/>
      </c>
      <c r="CC36" s="15"/>
      <c r="CD36" s="19"/>
      <c r="CE36" s="19"/>
      <c r="CF36" s="22">
        <f t="shared" si="28"/>
      </c>
      <c r="CG36" s="17"/>
      <c r="CH36" s="12">
        <f t="shared" si="29"/>
      </c>
    </row>
    <row r="37" spans="2:86" ht="12.75">
      <c r="B37" s="7" t="s">
        <v>82</v>
      </c>
      <c r="D37" s="15"/>
      <c r="E37" s="19"/>
      <c r="F37" s="19"/>
      <c r="G37" s="22">
        <f t="shared" si="22"/>
      </c>
      <c r="H37" s="17"/>
      <c r="I37" s="18">
        <f t="shared" si="23"/>
      </c>
      <c r="K37" s="15"/>
      <c r="L37" s="19"/>
      <c r="M37" s="19"/>
      <c r="N37" s="22">
        <f t="shared" si="30"/>
      </c>
      <c r="O37" s="17"/>
      <c r="P37" s="18">
        <f t="shared" si="31"/>
      </c>
      <c r="R37" s="15"/>
      <c r="S37" s="19"/>
      <c r="T37" s="19"/>
      <c r="U37" s="22">
        <f t="shared" si="32"/>
      </c>
      <c r="V37" s="17"/>
      <c r="W37" s="18">
        <f t="shared" si="33"/>
      </c>
      <c r="Y37" s="15"/>
      <c r="Z37" s="13"/>
      <c r="AA37" s="13"/>
      <c r="AB37" s="22">
        <f t="shared" si="6"/>
      </c>
      <c r="AC37" s="19"/>
      <c r="AD37" s="12">
        <f t="shared" si="7"/>
      </c>
      <c r="AF37" s="15"/>
      <c r="AG37" s="19"/>
      <c r="AH37" s="19"/>
      <c r="AI37" s="22">
        <f t="shared" si="8"/>
      </c>
      <c r="AJ37" s="17"/>
      <c r="AK37" s="12">
        <f t="shared" si="9"/>
      </c>
      <c r="AM37" s="15"/>
      <c r="AN37" s="19"/>
      <c r="AO37" s="19"/>
      <c r="AP37" s="22">
        <f t="shared" si="10"/>
      </c>
      <c r="AQ37" s="17"/>
      <c r="AR37" s="12">
        <f t="shared" si="11"/>
      </c>
      <c r="AT37" s="15"/>
      <c r="AU37" s="19"/>
      <c r="AV37" s="19"/>
      <c r="AW37" s="22">
        <f t="shared" si="26"/>
      </c>
      <c r="AX37" s="17"/>
      <c r="AY37" s="12">
        <f t="shared" si="27"/>
      </c>
      <c r="BA37" s="15"/>
      <c r="BB37" s="19"/>
      <c r="BC37" s="19"/>
      <c r="BD37" s="22">
        <f t="shared" si="16"/>
      </c>
      <c r="BE37" s="17"/>
      <c r="BF37" s="12">
        <f t="shared" si="17"/>
      </c>
      <c r="BH37" s="15"/>
      <c r="BI37" s="19"/>
      <c r="BJ37" s="19"/>
      <c r="BK37" s="22">
        <f t="shared" si="24"/>
      </c>
      <c r="BL37" s="17"/>
      <c r="BM37" s="12">
        <f t="shared" si="25"/>
      </c>
      <c r="BO37" s="15"/>
      <c r="BP37" s="19"/>
      <c r="BQ37" s="19"/>
      <c r="BR37" s="22">
        <f t="shared" si="18"/>
      </c>
      <c r="BS37" s="17"/>
      <c r="BT37" s="12">
        <f t="shared" si="19"/>
      </c>
      <c r="BV37" s="15"/>
      <c r="BW37" s="19"/>
      <c r="BX37" s="19"/>
      <c r="BY37" s="22">
        <f t="shared" si="20"/>
      </c>
      <c r="BZ37" s="17"/>
      <c r="CA37" s="12">
        <f t="shared" si="21"/>
      </c>
      <c r="CC37" s="15"/>
      <c r="CD37" s="19"/>
      <c r="CE37" s="19"/>
      <c r="CF37" s="22">
        <f t="shared" si="28"/>
      </c>
      <c r="CG37" s="17"/>
      <c r="CH37" s="12">
        <f t="shared" si="29"/>
      </c>
    </row>
    <row r="38" spans="2:86" ht="12.75">
      <c r="B38" s="7" t="s">
        <v>83</v>
      </c>
      <c r="D38" s="15"/>
      <c r="E38" s="19"/>
      <c r="F38" s="19"/>
      <c r="G38" s="22">
        <f t="shared" si="22"/>
      </c>
      <c r="H38" s="17"/>
      <c r="I38" s="18">
        <f t="shared" si="23"/>
      </c>
      <c r="K38" s="15"/>
      <c r="L38" s="19"/>
      <c r="M38" s="19"/>
      <c r="N38" s="22">
        <f t="shared" si="30"/>
      </c>
      <c r="O38" s="17"/>
      <c r="P38" s="18">
        <f t="shared" si="31"/>
      </c>
      <c r="R38" s="15"/>
      <c r="S38" s="19"/>
      <c r="T38" s="19"/>
      <c r="U38" s="22">
        <f t="shared" si="32"/>
      </c>
      <c r="V38" s="17"/>
      <c r="W38" s="18">
        <f t="shared" si="33"/>
      </c>
      <c r="Y38" s="15"/>
      <c r="Z38" s="13"/>
      <c r="AA38" s="13"/>
      <c r="AB38" s="22">
        <f t="shared" si="6"/>
      </c>
      <c r="AC38" s="19"/>
      <c r="AD38" s="12">
        <f t="shared" si="7"/>
      </c>
      <c r="AF38" s="15"/>
      <c r="AG38" s="19"/>
      <c r="AH38" s="19"/>
      <c r="AI38" s="22">
        <f t="shared" si="8"/>
      </c>
      <c r="AJ38" s="17"/>
      <c r="AK38" s="12">
        <f t="shared" si="9"/>
      </c>
      <c r="AM38" s="15"/>
      <c r="AN38" s="19"/>
      <c r="AO38" s="19"/>
      <c r="AP38" s="22">
        <f t="shared" si="10"/>
      </c>
      <c r="AQ38" s="17"/>
      <c r="AR38" s="12">
        <f t="shared" si="11"/>
      </c>
      <c r="AT38" s="15"/>
      <c r="AU38" s="19"/>
      <c r="AV38" s="19"/>
      <c r="AW38" s="22">
        <f t="shared" si="26"/>
      </c>
      <c r="AX38" s="17"/>
      <c r="AY38" s="12">
        <f t="shared" si="27"/>
      </c>
      <c r="BA38" s="15"/>
      <c r="BB38" s="19"/>
      <c r="BC38" s="19"/>
      <c r="BD38" s="22">
        <f t="shared" si="16"/>
      </c>
      <c r="BE38" s="17"/>
      <c r="BF38" s="12">
        <f t="shared" si="17"/>
      </c>
      <c r="BH38" s="15"/>
      <c r="BI38" s="19"/>
      <c r="BJ38" s="19"/>
      <c r="BK38" s="22">
        <f t="shared" si="24"/>
      </c>
      <c r="BL38" s="17"/>
      <c r="BM38" s="12">
        <f t="shared" si="25"/>
      </c>
      <c r="BO38" s="15"/>
      <c r="BP38" s="19"/>
      <c r="BQ38" s="19"/>
      <c r="BR38" s="22">
        <f t="shared" si="18"/>
      </c>
      <c r="BS38" s="17"/>
      <c r="BT38" s="12">
        <f t="shared" si="19"/>
      </c>
      <c r="BV38" s="15"/>
      <c r="BW38" s="19"/>
      <c r="BX38" s="19"/>
      <c r="BY38" s="22">
        <f t="shared" si="20"/>
      </c>
      <c r="BZ38" s="17"/>
      <c r="CA38" s="12">
        <f t="shared" si="21"/>
      </c>
      <c r="CC38" s="15"/>
      <c r="CD38" s="19"/>
      <c r="CE38" s="19"/>
      <c r="CF38" s="22">
        <f t="shared" si="28"/>
      </c>
      <c r="CG38" s="17"/>
      <c r="CH38" s="12">
        <f t="shared" si="29"/>
      </c>
    </row>
    <row r="39" spans="2:86" ht="12.75">
      <c r="B39" s="7" t="s">
        <v>106</v>
      </c>
      <c r="D39" s="15"/>
      <c r="E39" s="19"/>
      <c r="F39" s="19"/>
      <c r="G39" s="22">
        <f t="shared" si="22"/>
      </c>
      <c r="H39" s="17"/>
      <c r="I39" s="18">
        <f t="shared" si="23"/>
      </c>
      <c r="K39" s="15"/>
      <c r="L39" s="19"/>
      <c r="M39" s="19"/>
      <c r="N39" s="22">
        <f t="shared" si="30"/>
      </c>
      <c r="O39" s="17"/>
      <c r="P39" s="18">
        <f t="shared" si="31"/>
      </c>
      <c r="R39" s="15"/>
      <c r="S39" s="19"/>
      <c r="T39" s="19"/>
      <c r="U39" s="22">
        <f t="shared" si="32"/>
      </c>
      <c r="V39" s="17"/>
      <c r="W39" s="18">
        <f t="shared" si="33"/>
      </c>
      <c r="Y39" s="15"/>
      <c r="Z39" s="13"/>
      <c r="AA39" s="13"/>
      <c r="AB39" s="22">
        <f t="shared" si="6"/>
      </c>
      <c r="AC39" s="19"/>
      <c r="AD39" s="12">
        <f t="shared" si="7"/>
      </c>
      <c r="AF39" s="15"/>
      <c r="AG39" s="19"/>
      <c r="AH39" s="19"/>
      <c r="AI39" s="22">
        <f t="shared" si="8"/>
      </c>
      <c r="AJ39" s="17"/>
      <c r="AK39" s="12">
        <f t="shared" si="9"/>
      </c>
      <c r="AM39" s="15"/>
      <c r="AN39" s="19"/>
      <c r="AO39" s="19"/>
      <c r="AP39" s="22">
        <f t="shared" si="10"/>
      </c>
      <c r="AQ39" s="17"/>
      <c r="AR39" s="12">
        <f t="shared" si="11"/>
      </c>
      <c r="AT39" s="15"/>
      <c r="AU39" s="19"/>
      <c r="AV39" s="19"/>
      <c r="AW39" s="22">
        <f t="shared" si="26"/>
      </c>
      <c r="AX39" s="17"/>
      <c r="AY39" s="12">
        <f t="shared" si="27"/>
      </c>
      <c r="BA39" s="15"/>
      <c r="BB39" s="19"/>
      <c r="BC39" s="19"/>
      <c r="BD39" s="22">
        <f t="shared" si="16"/>
      </c>
      <c r="BE39" s="17"/>
      <c r="BF39" s="12">
        <f t="shared" si="17"/>
      </c>
      <c r="BH39" s="15"/>
      <c r="BI39" s="19"/>
      <c r="BJ39" s="19"/>
      <c r="BK39" s="22">
        <f t="shared" si="24"/>
      </c>
      <c r="BL39" s="17"/>
      <c r="BM39" s="12">
        <f t="shared" si="25"/>
      </c>
      <c r="BO39" s="15"/>
      <c r="BP39" s="19"/>
      <c r="BQ39" s="19"/>
      <c r="BR39" s="22">
        <f t="shared" si="18"/>
      </c>
      <c r="BS39" s="17"/>
      <c r="BT39" s="12">
        <f t="shared" si="19"/>
      </c>
      <c r="BV39" s="15"/>
      <c r="BW39" s="19"/>
      <c r="BX39" s="19"/>
      <c r="BY39" s="22">
        <f t="shared" si="20"/>
      </c>
      <c r="BZ39" s="17"/>
      <c r="CA39" s="12">
        <f t="shared" si="21"/>
      </c>
      <c r="CC39" s="15"/>
      <c r="CD39" s="19"/>
      <c r="CE39" s="19"/>
      <c r="CF39" s="22">
        <f t="shared" si="28"/>
      </c>
      <c r="CG39" s="17"/>
      <c r="CH39" s="12">
        <f t="shared" si="29"/>
      </c>
    </row>
    <row r="40" spans="2:86" ht="12.75">
      <c r="B40" s="7" t="s">
        <v>98</v>
      </c>
      <c r="D40" s="15"/>
      <c r="E40" s="19"/>
      <c r="F40" s="19"/>
      <c r="G40" s="22">
        <f t="shared" si="22"/>
      </c>
      <c r="H40" s="17"/>
      <c r="I40" s="18">
        <f t="shared" si="23"/>
      </c>
      <c r="K40" s="15"/>
      <c r="L40" s="19"/>
      <c r="M40" s="19"/>
      <c r="N40" s="22">
        <f t="shared" si="30"/>
      </c>
      <c r="O40" s="17"/>
      <c r="P40" s="18">
        <f t="shared" si="31"/>
      </c>
      <c r="R40" s="15"/>
      <c r="S40" s="19"/>
      <c r="T40" s="19"/>
      <c r="U40" s="22">
        <f t="shared" si="32"/>
      </c>
      <c r="V40" s="17"/>
      <c r="W40" s="18">
        <f t="shared" si="33"/>
      </c>
      <c r="Y40" s="15"/>
      <c r="Z40" s="13"/>
      <c r="AA40" s="13"/>
      <c r="AB40" s="22">
        <f t="shared" si="6"/>
      </c>
      <c r="AC40" s="19"/>
      <c r="AD40" s="12">
        <f t="shared" si="7"/>
      </c>
      <c r="AF40" s="15"/>
      <c r="AG40" s="19"/>
      <c r="AH40" s="19"/>
      <c r="AI40" s="22">
        <f t="shared" si="8"/>
      </c>
      <c r="AJ40" s="17"/>
      <c r="AK40" s="12">
        <f t="shared" si="9"/>
      </c>
      <c r="AM40" s="15"/>
      <c r="AN40" s="19"/>
      <c r="AO40" s="19"/>
      <c r="AP40" s="22">
        <f t="shared" si="10"/>
      </c>
      <c r="AQ40" s="17"/>
      <c r="AR40" s="12">
        <f t="shared" si="11"/>
      </c>
      <c r="AT40" s="15"/>
      <c r="AU40" s="19"/>
      <c r="AV40" s="19"/>
      <c r="AW40" s="22">
        <f t="shared" si="26"/>
      </c>
      <c r="AX40" s="17"/>
      <c r="AY40" s="12">
        <f t="shared" si="27"/>
      </c>
      <c r="BA40" s="15"/>
      <c r="BB40" s="19"/>
      <c r="BC40" s="19"/>
      <c r="BD40" s="22">
        <f t="shared" si="16"/>
      </c>
      <c r="BE40" s="17"/>
      <c r="BF40" s="12">
        <f t="shared" si="17"/>
      </c>
      <c r="BH40" s="15"/>
      <c r="BI40" s="19"/>
      <c r="BJ40" s="19"/>
      <c r="BK40" s="22">
        <f t="shared" si="24"/>
      </c>
      <c r="BL40" s="17"/>
      <c r="BM40" s="12">
        <f t="shared" si="25"/>
      </c>
      <c r="BO40" s="15"/>
      <c r="BP40" s="19"/>
      <c r="BQ40" s="19"/>
      <c r="BR40" s="22">
        <f t="shared" si="18"/>
      </c>
      <c r="BS40" s="17"/>
      <c r="BT40" s="12">
        <f t="shared" si="19"/>
      </c>
      <c r="BV40" s="15"/>
      <c r="BW40" s="19"/>
      <c r="BX40" s="19"/>
      <c r="BY40" s="22">
        <f t="shared" si="20"/>
      </c>
      <c r="BZ40" s="17"/>
      <c r="CA40" s="12">
        <f t="shared" si="21"/>
      </c>
      <c r="CC40" s="15"/>
      <c r="CD40" s="19"/>
      <c r="CE40" s="19"/>
      <c r="CF40" s="22">
        <f t="shared" si="28"/>
      </c>
      <c r="CG40" s="17"/>
      <c r="CH40" s="12">
        <f t="shared" si="29"/>
      </c>
    </row>
    <row r="41" spans="2:86" ht="12.75">
      <c r="B41" s="7" t="s">
        <v>163</v>
      </c>
      <c r="D41" s="15"/>
      <c r="E41" s="19"/>
      <c r="F41" s="19"/>
      <c r="G41" s="22">
        <f t="shared" si="22"/>
      </c>
      <c r="H41" s="17"/>
      <c r="I41" s="18">
        <f t="shared" si="23"/>
      </c>
      <c r="K41" s="15"/>
      <c r="L41" s="19"/>
      <c r="M41" s="19"/>
      <c r="N41" s="22">
        <f t="shared" si="30"/>
      </c>
      <c r="O41" s="17"/>
      <c r="P41" s="18">
        <f t="shared" si="31"/>
      </c>
      <c r="R41" s="15"/>
      <c r="S41" s="19"/>
      <c r="T41" s="19"/>
      <c r="U41" s="22">
        <f t="shared" si="32"/>
      </c>
      <c r="V41" s="17"/>
      <c r="W41" s="18">
        <f t="shared" si="33"/>
      </c>
      <c r="Y41" s="15"/>
      <c r="Z41" s="13"/>
      <c r="AA41" s="13"/>
      <c r="AB41" s="22">
        <f t="shared" si="6"/>
      </c>
      <c r="AC41" s="19"/>
      <c r="AD41" s="12">
        <f t="shared" si="7"/>
      </c>
      <c r="AF41" s="15"/>
      <c r="AG41" s="19"/>
      <c r="AH41" s="19"/>
      <c r="AI41" s="22">
        <f t="shared" si="8"/>
      </c>
      <c r="AJ41" s="17"/>
      <c r="AK41" s="12">
        <f t="shared" si="9"/>
      </c>
      <c r="AM41" s="15"/>
      <c r="AN41" s="19"/>
      <c r="AO41" s="19"/>
      <c r="AP41" s="22">
        <f t="shared" si="10"/>
      </c>
      <c r="AQ41" s="17"/>
      <c r="AR41" s="12">
        <f t="shared" si="11"/>
      </c>
      <c r="AT41" s="15"/>
      <c r="AU41" s="19"/>
      <c r="AV41" s="19"/>
      <c r="AW41" s="22">
        <f t="shared" si="26"/>
      </c>
      <c r="AX41" s="17"/>
      <c r="AY41" s="12">
        <f t="shared" si="27"/>
      </c>
      <c r="BA41" s="15"/>
      <c r="BB41" s="19"/>
      <c r="BC41" s="19"/>
      <c r="BD41" s="22">
        <f t="shared" si="16"/>
      </c>
      <c r="BE41" s="17"/>
      <c r="BF41" s="12">
        <f t="shared" si="17"/>
      </c>
      <c r="BH41" s="15"/>
      <c r="BI41" s="19"/>
      <c r="BJ41" s="19"/>
      <c r="BK41" s="22">
        <f t="shared" si="24"/>
      </c>
      <c r="BL41" s="17"/>
      <c r="BM41" s="12">
        <f t="shared" si="25"/>
      </c>
      <c r="BO41" s="15"/>
      <c r="BP41" s="19"/>
      <c r="BQ41" s="19"/>
      <c r="BR41" s="22">
        <f t="shared" si="18"/>
      </c>
      <c r="BS41" s="17"/>
      <c r="BT41" s="12">
        <f t="shared" si="19"/>
      </c>
      <c r="BV41" s="15"/>
      <c r="BW41" s="19"/>
      <c r="BX41" s="19"/>
      <c r="BY41" s="22">
        <f t="shared" si="20"/>
      </c>
      <c r="BZ41" s="17"/>
      <c r="CA41" s="12">
        <f t="shared" si="21"/>
      </c>
      <c r="CC41" s="15"/>
      <c r="CD41" s="19"/>
      <c r="CE41" s="19"/>
      <c r="CF41" s="22">
        <f t="shared" si="28"/>
      </c>
      <c r="CG41" s="17"/>
      <c r="CH41" s="12">
        <f t="shared" si="29"/>
      </c>
    </row>
    <row r="42" spans="2:86" ht="12.75">
      <c r="B42" s="7" t="s">
        <v>175</v>
      </c>
      <c r="D42" s="15"/>
      <c r="E42" s="19"/>
      <c r="F42" s="19"/>
      <c r="G42" s="22">
        <f t="shared" si="22"/>
      </c>
      <c r="H42" s="17"/>
      <c r="I42" s="18">
        <f t="shared" si="23"/>
      </c>
      <c r="K42" s="15"/>
      <c r="L42" s="19"/>
      <c r="M42" s="19"/>
      <c r="N42" s="22">
        <f t="shared" si="30"/>
      </c>
      <c r="O42" s="17"/>
      <c r="P42" s="18">
        <f t="shared" si="31"/>
      </c>
      <c r="R42" s="15"/>
      <c r="S42" s="19"/>
      <c r="T42" s="19"/>
      <c r="U42" s="22">
        <f t="shared" si="32"/>
      </c>
      <c r="V42" s="17"/>
      <c r="W42" s="18">
        <f t="shared" si="33"/>
      </c>
      <c r="Y42" s="15"/>
      <c r="Z42" s="13"/>
      <c r="AA42" s="13"/>
      <c r="AB42" s="22">
        <f t="shared" si="6"/>
      </c>
      <c r="AC42" s="19"/>
      <c r="AD42" s="12">
        <f t="shared" si="7"/>
      </c>
      <c r="AF42" s="15"/>
      <c r="AG42" s="19"/>
      <c r="AH42" s="19"/>
      <c r="AI42" s="22">
        <f t="shared" si="8"/>
      </c>
      <c r="AJ42" s="17"/>
      <c r="AK42" s="12">
        <f t="shared" si="9"/>
      </c>
      <c r="AM42" s="15"/>
      <c r="AN42" s="19"/>
      <c r="AO42" s="19"/>
      <c r="AP42" s="22">
        <f t="shared" si="10"/>
      </c>
      <c r="AQ42" s="17"/>
      <c r="AR42" s="12">
        <f t="shared" si="11"/>
      </c>
      <c r="AT42" s="15"/>
      <c r="AU42" s="19"/>
      <c r="AV42" s="19"/>
      <c r="AW42" s="22">
        <f t="shared" si="26"/>
      </c>
      <c r="AX42" s="17"/>
      <c r="AY42" s="12">
        <f t="shared" si="27"/>
      </c>
      <c r="BA42" s="15"/>
      <c r="BB42" s="19"/>
      <c r="BC42" s="19"/>
      <c r="BD42" s="22">
        <f t="shared" si="16"/>
      </c>
      <c r="BE42" s="17"/>
      <c r="BF42" s="12">
        <f t="shared" si="17"/>
      </c>
      <c r="BH42" s="15"/>
      <c r="BI42" s="19"/>
      <c r="BJ42" s="19"/>
      <c r="BK42" s="22">
        <f t="shared" si="24"/>
      </c>
      <c r="BL42" s="17"/>
      <c r="BM42" s="12">
        <f t="shared" si="25"/>
      </c>
      <c r="BO42" s="15"/>
      <c r="BP42" s="19"/>
      <c r="BQ42" s="19"/>
      <c r="BR42" s="22">
        <f t="shared" si="18"/>
      </c>
      <c r="BS42" s="17"/>
      <c r="BT42" s="12">
        <f t="shared" si="19"/>
      </c>
      <c r="BV42" s="15"/>
      <c r="BW42" s="19"/>
      <c r="BX42" s="19"/>
      <c r="BY42" s="22">
        <f t="shared" si="20"/>
      </c>
      <c r="BZ42" s="17"/>
      <c r="CA42" s="12">
        <f t="shared" si="21"/>
      </c>
      <c r="CC42" s="15"/>
      <c r="CD42" s="19"/>
      <c r="CE42" s="19"/>
      <c r="CF42" s="22">
        <f t="shared" si="28"/>
      </c>
      <c r="CG42" s="17"/>
      <c r="CH42" s="12">
        <f t="shared" si="29"/>
      </c>
    </row>
    <row r="43" spans="2:86" ht="12.75">
      <c r="B43" s="7" t="s">
        <v>81</v>
      </c>
      <c r="D43" s="15"/>
      <c r="E43" s="19"/>
      <c r="F43" s="19"/>
      <c r="G43" s="22">
        <f t="shared" si="22"/>
      </c>
      <c r="H43" s="17"/>
      <c r="I43" s="18">
        <f t="shared" si="23"/>
      </c>
      <c r="K43" s="15"/>
      <c r="L43" s="19"/>
      <c r="M43" s="19"/>
      <c r="N43" s="22">
        <f t="shared" si="30"/>
      </c>
      <c r="O43" s="17"/>
      <c r="P43" s="18">
        <f t="shared" si="31"/>
      </c>
      <c r="R43" s="15"/>
      <c r="S43" s="19"/>
      <c r="T43" s="19"/>
      <c r="U43" s="22">
        <f t="shared" si="32"/>
      </c>
      <c r="V43" s="17"/>
      <c r="W43" s="18">
        <f t="shared" si="33"/>
      </c>
      <c r="Y43" s="15"/>
      <c r="Z43" s="13"/>
      <c r="AA43" s="13"/>
      <c r="AB43" s="22">
        <f t="shared" si="6"/>
      </c>
      <c r="AC43" s="19"/>
      <c r="AD43" s="12">
        <f t="shared" si="7"/>
      </c>
      <c r="AF43" s="15"/>
      <c r="AG43" s="19"/>
      <c r="AH43" s="19"/>
      <c r="AI43" s="22">
        <f t="shared" si="8"/>
      </c>
      <c r="AJ43" s="17"/>
      <c r="AK43" s="12">
        <f t="shared" si="9"/>
      </c>
      <c r="AM43" s="15"/>
      <c r="AN43" s="19"/>
      <c r="AO43" s="19"/>
      <c r="AP43" s="22">
        <f t="shared" si="10"/>
      </c>
      <c r="AQ43" s="17"/>
      <c r="AR43" s="12">
        <f t="shared" si="11"/>
      </c>
      <c r="AT43" s="15"/>
      <c r="AU43" s="19"/>
      <c r="AV43" s="19"/>
      <c r="AW43" s="22">
        <f t="shared" si="26"/>
      </c>
      <c r="AX43" s="17"/>
      <c r="AY43" s="12">
        <f t="shared" si="27"/>
      </c>
      <c r="BA43" s="15"/>
      <c r="BB43" s="19"/>
      <c r="BC43" s="19"/>
      <c r="BD43" s="22">
        <f t="shared" si="16"/>
      </c>
      <c r="BE43" s="17"/>
      <c r="BF43" s="12">
        <f t="shared" si="17"/>
      </c>
      <c r="BH43" s="15"/>
      <c r="BI43" s="19"/>
      <c r="BJ43" s="19"/>
      <c r="BK43" s="22">
        <f t="shared" si="24"/>
      </c>
      <c r="BL43" s="17"/>
      <c r="BM43" s="12">
        <f t="shared" si="25"/>
      </c>
      <c r="BO43" s="15"/>
      <c r="BP43" s="19"/>
      <c r="BQ43" s="19"/>
      <c r="BR43" s="22">
        <f t="shared" si="18"/>
      </c>
      <c r="BS43" s="17"/>
      <c r="BT43" s="12">
        <f t="shared" si="19"/>
      </c>
      <c r="BV43" s="15"/>
      <c r="BW43" s="19"/>
      <c r="BX43" s="19"/>
      <c r="BY43" s="22">
        <f t="shared" si="20"/>
      </c>
      <c r="BZ43" s="17"/>
      <c r="CA43" s="12">
        <f t="shared" si="21"/>
      </c>
      <c r="CC43" s="15"/>
      <c r="CD43" s="19"/>
      <c r="CE43" s="19"/>
      <c r="CF43" s="22">
        <f t="shared" si="28"/>
      </c>
      <c r="CG43" s="17"/>
      <c r="CH43" s="12">
        <f t="shared" si="29"/>
      </c>
    </row>
    <row r="44" spans="2:86" ht="12.75">
      <c r="B44" s="7" t="s">
        <v>176</v>
      </c>
      <c r="D44" s="15"/>
      <c r="E44" s="19"/>
      <c r="F44" s="19"/>
      <c r="G44" s="22">
        <f t="shared" si="22"/>
      </c>
      <c r="H44" s="17"/>
      <c r="I44" s="18">
        <f t="shared" si="23"/>
      </c>
      <c r="K44" s="15"/>
      <c r="L44" s="19"/>
      <c r="M44" s="19"/>
      <c r="N44" s="22">
        <f t="shared" si="30"/>
      </c>
      <c r="O44" s="17"/>
      <c r="P44" s="18">
        <f t="shared" si="31"/>
      </c>
      <c r="R44" s="15"/>
      <c r="S44" s="19"/>
      <c r="T44" s="19"/>
      <c r="U44" s="22">
        <f t="shared" si="32"/>
      </c>
      <c r="V44" s="17"/>
      <c r="W44" s="18">
        <f t="shared" si="33"/>
      </c>
      <c r="Y44" s="15"/>
      <c r="Z44" s="13"/>
      <c r="AA44" s="13"/>
      <c r="AB44" s="22">
        <f t="shared" si="6"/>
      </c>
      <c r="AC44" s="19"/>
      <c r="AD44" s="12">
        <f t="shared" si="7"/>
      </c>
      <c r="AF44" s="15"/>
      <c r="AG44" s="19"/>
      <c r="AH44" s="19"/>
      <c r="AI44" s="22">
        <f t="shared" si="8"/>
      </c>
      <c r="AJ44" s="17"/>
      <c r="AK44" s="12">
        <f t="shared" si="9"/>
      </c>
      <c r="AM44" s="15"/>
      <c r="AN44" s="19"/>
      <c r="AO44" s="19"/>
      <c r="AP44" s="22">
        <f t="shared" si="10"/>
      </c>
      <c r="AQ44" s="17"/>
      <c r="AR44" s="12">
        <f t="shared" si="11"/>
      </c>
      <c r="AT44" s="15"/>
      <c r="AU44" s="19"/>
      <c r="AV44" s="19"/>
      <c r="AW44" s="22">
        <f t="shared" si="26"/>
      </c>
      <c r="AX44" s="17"/>
      <c r="AY44" s="12">
        <f t="shared" si="27"/>
      </c>
      <c r="BA44" s="15"/>
      <c r="BB44" s="19"/>
      <c r="BC44" s="19"/>
      <c r="BD44" s="22">
        <f t="shared" si="16"/>
      </c>
      <c r="BE44" s="17"/>
      <c r="BF44" s="12">
        <f t="shared" si="17"/>
      </c>
      <c r="BH44" s="15"/>
      <c r="BI44" s="19"/>
      <c r="BJ44" s="19"/>
      <c r="BK44" s="22">
        <f t="shared" si="24"/>
      </c>
      <c r="BL44" s="17"/>
      <c r="BM44" s="12">
        <f t="shared" si="25"/>
      </c>
      <c r="BO44" s="15"/>
      <c r="BP44" s="19"/>
      <c r="BQ44" s="19"/>
      <c r="BR44" s="22">
        <f t="shared" si="18"/>
      </c>
      <c r="BS44" s="17"/>
      <c r="BT44" s="12">
        <f t="shared" si="19"/>
      </c>
      <c r="BV44" s="15"/>
      <c r="BW44" s="19"/>
      <c r="BX44" s="19"/>
      <c r="BY44" s="22">
        <f t="shared" si="20"/>
      </c>
      <c r="BZ44" s="17"/>
      <c r="CA44" s="12">
        <f t="shared" si="21"/>
      </c>
      <c r="CC44" s="15"/>
      <c r="CD44" s="19"/>
      <c r="CE44" s="19"/>
      <c r="CF44" s="22">
        <f t="shared" si="28"/>
      </c>
      <c r="CG44" s="17"/>
      <c r="CH44" s="12">
        <f t="shared" si="29"/>
      </c>
    </row>
    <row r="45" spans="2:86" ht="12.75">
      <c r="B45" s="7" t="s">
        <v>89</v>
      </c>
      <c r="D45" s="15"/>
      <c r="E45" s="19"/>
      <c r="F45" s="19"/>
      <c r="G45" s="22">
        <f t="shared" si="22"/>
      </c>
      <c r="H45" s="17"/>
      <c r="I45" s="18">
        <f t="shared" si="23"/>
      </c>
      <c r="K45" s="15"/>
      <c r="L45" s="19"/>
      <c r="M45" s="19"/>
      <c r="N45" s="22">
        <f t="shared" si="30"/>
      </c>
      <c r="O45" s="17"/>
      <c r="P45" s="18">
        <f t="shared" si="31"/>
      </c>
      <c r="R45" s="15"/>
      <c r="S45" s="19"/>
      <c r="T45" s="19"/>
      <c r="U45" s="22">
        <f t="shared" si="32"/>
      </c>
      <c r="V45" s="17"/>
      <c r="W45" s="18">
        <f t="shared" si="33"/>
      </c>
      <c r="Y45" s="15"/>
      <c r="Z45" s="13"/>
      <c r="AA45" s="13"/>
      <c r="AB45" s="22">
        <f t="shared" si="6"/>
      </c>
      <c r="AC45" s="19"/>
      <c r="AD45" s="12">
        <f t="shared" si="7"/>
      </c>
      <c r="AF45" s="15"/>
      <c r="AG45" s="19"/>
      <c r="AH45" s="19"/>
      <c r="AI45" s="22">
        <f t="shared" si="8"/>
      </c>
      <c r="AJ45" s="17"/>
      <c r="AK45" s="12">
        <f t="shared" si="9"/>
      </c>
      <c r="AM45" s="15"/>
      <c r="AN45" s="19"/>
      <c r="AO45" s="19"/>
      <c r="AP45" s="22">
        <f t="shared" si="10"/>
      </c>
      <c r="AQ45" s="17"/>
      <c r="AR45" s="12">
        <f t="shared" si="11"/>
      </c>
      <c r="AT45" s="15"/>
      <c r="AU45" s="19"/>
      <c r="AV45" s="19"/>
      <c r="AW45" s="22">
        <f t="shared" si="26"/>
      </c>
      <c r="AX45" s="17"/>
      <c r="AY45" s="12">
        <f t="shared" si="27"/>
      </c>
      <c r="BA45" s="15"/>
      <c r="BB45" s="19"/>
      <c r="BC45" s="19"/>
      <c r="BD45" s="22">
        <f t="shared" si="16"/>
      </c>
      <c r="BE45" s="17"/>
      <c r="BF45" s="12">
        <f t="shared" si="17"/>
      </c>
      <c r="BH45" s="15"/>
      <c r="BI45" s="19"/>
      <c r="BJ45" s="19"/>
      <c r="BK45" s="22">
        <f t="shared" si="24"/>
      </c>
      <c r="BL45" s="17"/>
      <c r="BM45" s="12">
        <f t="shared" si="25"/>
      </c>
      <c r="BO45" s="15"/>
      <c r="BP45" s="19"/>
      <c r="BQ45" s="19"/>
      <c r="BR45" s="22">
        <f t="shared" si="18"/>
      </c>
      <c r="BS45" s="17"/>
      <c r="BT45" s="12">
        <f t="shared" si="19"/>
      </c>
      <c r="BV45" s="15"/>
      <c r="BW45" s="19"/>
      <c r="BX45" s="19"/>
      <c r="BY45" s="22">
        <f t="shared" si="20"/>
      </c>
      <c r="BZ45" s="17"/>
      <c r="CA45" s="12">
        <f t="shared" si="21"/>
      </c>
      <c r="CC45" s="15"/>
      <c r="CD45" s="19"/>
      <c r="CE45" s="19"/>
      <c r="CF45" s="22">
        <f t="shared" si="28"/>
      </c>
      <c r="CG45" s="17"/>
      <c r="CH45" s="12">
        <f t="shared" si="29"/>
      </c>
    </row>
    <row r="46" spans="2:86" ht="12.75">
      <c r="B46" s="7" t="s">
        <v>100</v>
      </c>
      <c r="D46" s="15"/>
      <c r="E46" s="19"/>
      <c r="F46" s="19"/>
      <c r="G46" s="22">
        <f t="shared" si="22"/>
      </c>
      <c r="H46" s="17"/>
      <c r="I46" s="18">
        <f t="shared" si="23"/>
      </c>
      <c r="K46" s="15"/>
      <c r="L46" s="19"/>
      <c r="M46" s="19"/>
      <c r="N46" s="22">
        <f t="shared" si="30"/>
      </c>
      <c r="O46" s="17"/>
      <c r="P46" s="18">
        <f t="shared" si="31"/>
      </c>
      <c r="R46" s="15"/>
      <c r="S46" s="19"/>
      <c r="T46" s="19"/>
      <c r="U46" s="22">
        <f t="shared" si="32"/>
      </c>
      <c r="V46" s="17"/>
      <c r="W46" s="18">
        <f t="shared" si="33"/>
      </c>
      <c r="Y46" s="15"/>
      <c r="Z46" s="13"/>
      <c r="AA46" s="13"/>
      <c r="AB46" s="22">
        <f t="shared" si="6"/>
      </c>
      <c r="AC46" s="19"/>
      <c r="AD46" s="12">
        <f t="shared" si="7"/>
      </c>
      <c r="AF46" s="15"/>
      <c r="AG46" s="19"/>
      <c r="AH46" s="19"/>
      <c r="AI46" s="22">
        <f t="shared" si="8"/>
      </c>
      <c r="AJ46" s="17"/>
      <c r="AK46" s="12">
        <f t="shared" si="9"/>
      </c>
      <c r="AM46" s="15"/>
      <c r="AN46" s="19"/>
      <c r="AO46" s="19"/>
      <c r="AP46" s="22">
        <f t="shared" si="10"/>
      </c>
      <c r="AQ46" s="17"/>
      <c r="AR46" s="12">
        <f t="shared" si="11"/>
      </c>
      <c r="AT46" s="15"/>
      <c r="AU46" s="19"/>
      <c r="AV46" s="19"/>
      <c r="AW46" s="22">
        <f t="shared" si="26"/>
      </c>
      <c r="AX46" s="17"/>
      <c r="AY46" s="12">
        <f t="shared" si="27"/>
      </c>
      <c r="BA46" s="15"/>
      <c r="BB46" s="19"/>
      <c r="BC46" s="19"/>
      <c r="BD46" s="22">
        <f t="shared" si="16"/>
      </c>
      <c r="BE46" s="17"/>
      <c r="BF46" s="12">
        <f t="shared" si="17"/>
      </c>
      <c r="BH46" s="15"/>
      <c r="BI46" s="19"/>
      <c r="BJ46" s="19"/>
      <c r="BK46" s="22">
        <f t="shared" si="24"/>
      </c>
      <c r="BL46" s="17"/>
      <c r="BM46" s="12">
        <f t="shared" si="25"/>
      </c>
      <c r="BO46" s="15"/>
      <c r="BP46" s="19"/>
      <c r="BQ46" s="19"/>
      <c r="BR46" s="22">
        <f t="shared" si="18"/>
      </c>
      <c r="BS46" s="17"/>
      <c r="BT46" s="12">
        <f t="shared" si="19"/>
      </c>
      <c r="BV46" s="15"/>
      <c r="BW46" s="19"/>
      <c r="BX46" s="19"/>
      <c r="BY46" s="22">
        <f t="shared" si="20"/>
      </c>
      <c r="BZ46" s="17"/>
      <c r="CA46" s="12">
        <f t="shared" si="21"/>
      </c>
      <c r="CC46" s="15"/>
      <c r="CD46" s="19"/>
      <c r="CE46" s="19"/>
      <c r="CF46" s="22">
        <f t="shared" si="28"/>
      </c>
      <c r="CG46" s="17"/>
      <c r="CH46" s="12">
        <f t="shared" si="29"/>
      </c>
    </row>
    <row r="47" spans="2:86" ht="12.75">
      <c r="B47" s="7" t="s">
        <v>183</v>
      </c>
      <c r="D47" s="15"/>
      <c r="E47" s="19"/>
      <c r="F47" s="19"/>
      <c r="G47" s="22">
        <f t="shared" si="22"/>
      </c>
      <c r="H47" s="17"/>
      <c r="I47" s="18">
        <f t="shared" si="23"/>
      </c>
      <c r="K47" s="15"/>
      <c r="L47" s="19"/>
      <c r="M47" s="19"/>
      <c r="N47" s="22">
        <f t="shared" si="30"/>
      </c>
      <c r="O47" s="17"/>
      <c r="P47" s="18">
        <f t="shared" si="31"/>
      </c>
      <c r="R47" s="15"/>
      <c r="S47" s="19"/>
      <c r="T47" s="19"/>
      <c r="U47" s="22">
        <f t="shared" si="32"/>
      </c>
      <c r="V47" s="17"/>
      <c r="W47" s="18">
        <f t="shared" si="33"/>
      </c>
      <c r="Y47" s="15"/>
      <c r="Z47" s="13"/>
      <c r="AA47" s="13"/>
      <c r="AB47" s="22">
        <f t="shared" si="6"/>
      </c>
      <c r="AC47" s="19"/>
      <c r="AD47" s="12">
        <f t="shared" si="7"/>
      </c>
      <c r="AF47" s="15"/>
      <c r="AG47" s="19"/>
      <c r="AH47" s="19"/>
      <c r="AI47" s="22">
        <f t="shared" si="8"/>
      </c>
      <c r="AJ47" s="17"/>
      <c r="AK47" s="12">
        <f t="shared" si="9"/>
      </c>
      <c r="AM47" s="15"/>
      <c r="AN47" s="19"/>
      <c r="AO47" s="19"/>
      <c r="AP47" s="22">
        <f t="shared" si="10"/>
      </c>
      <c r="AQ47" s="17"/>
      <c r="AR47" s="12">
        <f t="shared" si="11"/>
      </c>
      <c r="AT47" s="15"/>
      <c r="AU47" s="19"/>
      <c r="AV47" s="19"/>
      <c r="AW47" s="22">
        <f t="shared" si="26"/>
      </c>
      <c r="AX47" s="17"/>
      <c r="AY47" s="12">
        <f t="shared" si="27"/>
      </c>
      <c r="BA47" s="15"/>
      <c r="BB47" s="19"/>
      <c r="BC47" s="19"/>
      <c r="BD47" s="22">
        <f t="shared" si="16"/>
      </c>
      <c r="BE47" s="17"/>
      <c r="BF47" s="12">
        <f t="shared" si="17"/>
      </c>
      <c r="BH47" s="15"/>
      <c r="BI47" s="19"/>
      <c r="BJ47" s="19"/>
      <c r="BK47" s="22">
        <f t="shared" si="24"/>
      </c>
      <c r="BL47" s="17"/>
      <c r="BM47" s="12">
        <f t="shared" si="25"/>
      </c>
      <c r="BO47" s="15"/>
      <c r="BP47" s="19"/>
      <c r="BQ47" s="19"/>
      <c r="BR47" s="22">
        <f t="shared" si="18"/>
      </c>
      <c r="BS47" s="17"/>
      <c r="BT47" s="12">
        <f t="shared" si="19"/>
      </c>
      <c r="BV47" s="15"/>
      <c r="BW47" s="19"/>
      <c r="BX47" s="19"/>
      <c r="BY47" s="22">
        <f t="shared" si="20"/>
      </c>
      <c r="BZ47" s="17"/>
      <c r="CA47" s="12">
        <f t="shared" si="21"/>
      </c>
      <c r="CC47" s="15"/>
      <c r="CD47" s="19"/>
      <c r="CE47" s="19"/>
      <c r="CF47" s="22">
        <f t="shared" si="28"/>
      </c>
      <c r="CG47" s="17"/>
      <c r="CH47" s="12">
        <f t="shared" si="29"/>
      </c>
    </row>
    <row r="48" spans="2:86" ht="12.75">
      <c r="B48" s="7" t="s">
        <v>185</v>
      </c>
      <c r="D48" s="15"/>
      <c r="E48" s="19"/>
      <c r="F48" s="19"/>
      <c r="G48" s="22">
        <f t="shared" si="22"/>
      </c>
      <c r="H48" s="17"/>
      <c r="I48" s="18">
        <f t="shared" si="23"/>
      </c>
      <c r="K48" s="15"/>
      <c r="L48" s="19"/>
      <c r="M48" s="19"/>
      <c r="N48" s="22">
        <f t="shared" si="30"/>
      </c>
      <c r="O48" s="17"/>
      <c r="P48" s="18">
        <f t="shared" si="31"/>
      </c>
      <c r="R48" s="15"/>
      <c r="S48" s="19"/>
      <c r="T48" s="19"/>
      <c r="U48" s="22">
        <f t="shared" si="32"/>
      </c>
      <c r="V48" s="17"/>
      <c r="W48" s="18">
        <f t="shared" si="33"/>
      </c>
      <c r="Y48" s="15"/>
      <c r="Z48" s="13"/>
      <c r="AA48" s="13"/>
      <c r="AB48" s="22">
        <f t="shared" si="6"/>
      </c>
      <c r="AC48" s="19"/>
      <c r="AD48" s="12">
        <f t="shared" si="7"/>
      </c>
      <c r="AF48" s="15"/>
      <c r="AG48" s="19"/>
      <c r="AH48" s="19"/>
      <c r="AI48" s="22">
        <f t="shared" si="8"/>
      </c>
      <c r="AJ48" s="17"/>
      <c r="AK48" s="12">
        <f t="shared" si="9"/>
      </c>
      <c r="AM48" s="15"/>
      <c r="AN48" s="19"/>
      <c r="AO48" s="19"/>
      <c r="AP48" s="22">
        <f t="shared" si="10"/>
      </c>
      <c r="AQ48" s="17"/>
      <c r="AR48" s="12">
        <f t="shared" si="11"/>
      </c>
      <c r="AT48" s="15"/>
      <c r="AU48" s="19"/>
      <c r="AV48" s="19"/>
      <c r="AW48" s="22">
        <f t="shared" si="26"/>
      </c>
      <c r="AX48" s="17"/>
      <c r="AY48" s="12">
        <f t="shared" si="27"/>
      </c>
      <c r="BA48" s="15"/>
      <c r="BB48" s="19"/>
      <c r="BC48" s="19"/>
      <c r="BD48" s="22">
        <f t="shared" si="16"/>
      </c>
      <c r="BE48" s="17"/>
      <c r="BF48" s="12">
        <f t="shared" si="17"/>
      </c>
      <c r="BH48" s="15"/>
      <c r="BI48" s="19"/>
      <c r="BJ48" s="19"/>
      <c r="BK48" s="22">
        <f t="shared" si="24"/>
      </c>
      <c r="BL48" s="17"/>
      <c r="BM48" s="12">
        <f t="shared" si="25"/>
      </c>
      <c r="BO48" s="15"/>
      <c r="BP48" s="19"/>
      <c r="BQ48" s="19"/>
      <c r="BR48" s="22">
        <f t="shared" si="18"/>
      </c>
      <c r="BS48" s="17"/>
      <c r="BT48" s="12">
        <f t="shared" si="19"/>
      </c>
      <c r="BV48" s="15"/>
      <c r="BW48" s="19"/>
      <c r="BX48" s="19"/>
      <c r="BY48" s="22">
        <f t="shared" si="20"/>
      </c>
      <c r="BZ48" s="17"/>
      <c r="CA48" s="12">
        <f t="shared" si="21"/>
      </c>
      <c r="CC48" s="15"/>
      <c r="CD48" s="19"/>
      <c r="CE48" s="19"/>
      <c r="CF48" s="22">
        <f t="shared" si="28"/>
      </c>
      <c r="CG48" s="17"/>
      <c r="CH48" s="12">
        <f t="shared" si="29"/>
      </c>
    </row>
    <row r="49" spans="2:86" ht="12.75">
      <c r="B49" s="7" t="s">
        <v>93</v>
      </c>
      <c r="D49" s="15"/>
      <c r="E49" s="19"/>
      <c r="F49" s="19"/>
      <c r="G49" s="22">
        <f t="shared" si="22"/>
      </c>
      <c r="H49" s="17"/>
      <c r="I49" s="18">
        <f t="shared" si="23"/>
      </c>
      <c r="K49" s="15"/>
      <c r="L49" s="19"/>
      <c r="M49" s="19"/>
      <c r="N49" s="22">
        <f t="shared" si="30"/>
      </c>
      <c r="O49" s="17"/>
      <c r="P49" s="18">
        <f t="shared" si="31"/>
      </c>
      <c r="R49" s="15"/>
      <c r="S49" s="19"/>
      <c r="T49" s="19"/>
      <c r="U49" s="22">
        <f t="shared" si="32"/>
      </c>
      <c r="V49" s="17"/>
      <c r="W49" s="18">
        <f t="shared" si="33"/>
      </c>
      <c r="Y49" s="15"/>
      <c r="Z49" s="13"/>
      <c r="AA49" s="13"/>
      <c r="AB49" s="22">
        <f t="shared" si="6"/>
      </c>
      <c r="AC49" s="19"/>
      <c r="AD49" s="12">
        <f t="shared" si="7"/>
      </c>
      <c r="AF49" s="15"/>
      <c r="AG49" s="19"/>
      <c r="AH49" s="19"/>
      <c r="AI49" s="22">
        <f t="shared" si="8"/>
      </c>
      <c r="AJ49" s="17"/>
      <c r="AK49" s="12">
        <f t="shared" si="9"/>
      </c>
      <c r="AM49" s="15"/>
      <c r="AN49" s="19"/>
      <c r="AO49" s="19"/>
      <c r="AP49" s="22">
        <f t="shared" si="10"/>
      </c>
      <c r="AQ49" s="17"/>
      <c r="AR49" s="12">
        <f t="shared" si="11"/>
      </c>
      <c r="AT49" s="15"/>
      <c r="AU49" s="19"/>
      <c r="AV49" s="19"/>
      <c r="AW49" s="22">
        <f t="shared" si="26"/>
      </c>
      <c r="AX49" s="17"/>
      <c r="AY49" s="12">
        <f t="shared" si="27"/>
      </c>
      <c r="BA49" s="15"/>
      <c r="BB49" s="19"/>
      <c r="BC49" s="19"/>
      <c r="BD49" s="22">
        <f t="shared" si="16"/>
      </c>
      <c r="BE49" s="17"/>
      <c r="BF49" s="12">
        <f t="shared" si="17"/>
      </c>
      <c r="BH49" s="15"/>
      <c r="BI49" s="19"/>
      <c r="BJ49" s="19"/>
      <c r="BK49" s="22">
        <f t="shared" si="24"/>
      </c>
      <c r="BL49" s="17"/>
      <c r="BM49" s="12">
        <f t="shared" si="25"/>
      </c>
      <c r="BO49" s="15"/>
      <c r="BP49" s="19"/>
      <c r="BQ49" s="19"/>
      <c r="BR49" s="22">
        <f t="shared" si="18"/>
      </c>
      <c r="BS49" s="17"/>
      <c r="BT49" s="12">
        <f t="shared" si="19"/>
      </c>
      <c r="BV49" s="15"/>
      <c r="BW49" s="19"/>
      <c r="BX49" s="19"/>
      <c r="BY49" s="22">
        <f t="shared" si="20"/>
      </c>
      <c r="BZ49" s="17"/>
      <c r="CA49" s="12">
        <f t="shared" si="21"/>
      </c>
      <c r="CC49" s="15"/>
      <c r="CD49" s="19"/>
      <c r="CE49" s="19"/>
      <c r="CF49" s="22">
        <f t="shared" si="28"/>
      </c>
      <c r="CG49" s="17"/>
      <c r="CH49" s="12">
        <f t="shared" si="29"/>
      </c>
    </row>
    <row r="50" spans="2:86" ht="12.75">
      <c r="B50" s="7" t="s">
        <v>239</v>
      </c>
      <c r="D50" s="23"/>
      <c r="E50" s="24"/>
      <c r="F50" s="24"/>
      <c r="G50" s="25">
        <f t="shared" si="22"/>
      </c>
      <c r="H50" s="26"/>
      <c r="I50" s="27">
        <f t="shared" si="23"/>
      </c>
      <c r="K50" s="23"/>
      <c r="L50" s="24"/>
      <c r="M50" s="24"/>
      <c r="N50" s="25">
        <f t="shared" si="30"/>
      </c>
      <c r="O50" s="26"/>
      <c r="P50" s="27">
        <f t="shared" si="31"/>
      </c>
      <c r="R50" s="23"/>
      <c r="S50" s="24"/>
      <c r="T50" s="24"/>
      <c r="U50" s="25">
        <f t="shared" si="32"/>
      </c>
      <c r="V50" s="26"/>
      <c r="W50" s="27">
        <f t="shared" si="33"/>
      </c>
      <c r="Y50" s="23"/>
      <c r="Z50" s="13"/>
      <c r="AA50" s="13"/>
      <c r="AB50" s="25">
        <f t="shared" si="6"/>
      </c>
      <c r="AC50" s="24"/>
      <c r="AD50" s="12">
        <f t="shared" si="7"/>
      </c>
      <c r="AF50" s="23"/>
      <c r="AG50" s="24"/>
      <c r="AH50" s="24"/>
      <c r="AI50" s="25">
        <f t="shared" si="8"/>
      </c>
      <c r="AJ50" s="26"/>
      <c r="AK50" s="27">
        <f>IF(AI50&lt;&gt;"",($U$51/AI50)*1000,"")</f>
      </c>
      <c r="AM50" s="23"/>
      <c r="AN50" s="24"/>
      <c r="AO50" s="24"/>
      <c r="AP50" s="25">
        <f t="shared" si="10"/>
      </c>
      <c r="AQ50" s="26"/>
      <c r="AR50" s="12">
        <f t="shared" si="11"/>
      </c>
      <c r="AT50" s="23"/>
      <c r="AU50" s="24"/>
      <c r="AV50" s="24"/>
      <c r="AW50" s="25">
        <f t="shared" si="26"/>
      </c>
      <c r="AX50" s="26"/>
      <c r="AY50" s="12">
        <f t="shared" si="27"/>
      </c>
      <c r="BA50" s="23"/>
      <c r="BB50" s="24"/>
      <c r="BC50" s="24"/>
      <c r="BD50" s="25">
        <f t="shared" si="16"/>
      </c>
      <c r="BE50" s="26"/>
      <c r="BF50" s="12">
        <f t="shared" si="17"/>
      </c>
      <c r="BH50" s="23"/>
      <c r="BI50" s="24"/>
      <c r="BJ50" s="24"/>
      <c r="BK50" s="25">
        <f t="shared" si="24"/>
      </c>
      <c r="BL50" s="26"/>
      <c r="BM50" s="12">
        <f t="shared" si="25"/>
      </c>
      <c r="BO50" s="23"/>
      <c r="BP50" s="24"/>
      <c r="BQ50" s="24"/>
      <c r="BR50" s="25">
        <f t="shared" si="18"/>
      </c>
      <c r="BS50" s="26"/>
      <c r="BT50" s="12">
        <f t="shared" si="19"/>
      </c>
      <c r="BV50" s="23"/>
      <c r="BW50" s="24"/>
      <c r="BX50" s="24"/>
      <c r="BY50" s="25">
        <f t="shared" si="20"/>
      </c>
      <c r="BZ50" s="26"/>
      <c r="CA50" s="12">
        <f t="shared" si="21"/>
      </c>
      <c r="CC50" s="23"/>
      <c r="CD50" s="24"/>
      <c r="CE50" s="24"/>
      <c r="CF50" s="25">
        <f t="shared" si="28"/>
      </c>
      <c r="CG50" s="26"/>
      <c r="CH50" s="12">
        <f t="shared" si="29"/>
      </c>
    </row>
    <row r="51" spans="2:86" ht="12.75">
      <c r="B51" s="7" t="s">
        <v>240</v>
      </c>
      <c r="D51" s="28" t="s">
        <v>31</v>
      </c>
      <c r="E51" s="4"/>
      <c r="F51" s="4"/>
      <c r="G51" s="29">
        <f>MIN(G6:G50)</f>
        <v>0.03100694444444444</v>
      </c>
      <c r="H51" s="4"/>
      <c r="I51" s="4"/>
      <c r="K51" s="28" t="s">
        <v>31</v>
      </c>
      <c r="L51" s="4"/>
      <c r="M51" s="4"/>
      <c r="N51" s="29">
        <f>MIN(N6:N50)</f>
        <v>0.016469907407407447</v>
      </c>
      <c r="O51" s="4"/>
      <c r="P51" s="4"/>
      <c r="R51" s="28" t="s">
        <v>31</v>
      </c>
      <c r="S51" s="4"/>
      <c r="T51" s="4"/>
      <c r="U51" s="29">
        <f>MIN(U6:U50)</f>
        <v>0.02475694444444444</v>
      </c>
      <c r="V51" s="4"/>
      <c r="W51" s="4"/>
      <c r="Y51" s="28" t="s">
        <v>31</v>
      </c>
      <c r="Z51" s="4"/>
      <c r="AA51" s="4"/>
      <c r="AB51" s="29">
        <f>MIN(AB6:AB50)</f>
        <v>0.020925925925925935</v>
      </c>
      <c r="AC51" s="4"/>
      <c r="AD51" s="4"/>
      <c r="AF51" s="28" t="s">
        <v>31</v>
      </c>
      <c r="AG51" s="4"/>
      <c r="AH51" s="4"/>
      <c r="AI51" s="29">
        <f>MIN(AI6:AI50)</f>
        <v>0.01873842592592591</v>
      </c>
      <c r="AJ51" s="4"/>
      <c r="AK51" s="4"/>
      <c r="AM51" s="28" t="s">
        <v>31</v>
      </c>
      <c r="AN51" s="4"/>
      <c r="AO51" s="4"/>
      <c r="AP51" s="29">
        <f>MIN(AP6:AP50)</f>
        <v>0.021030092592592586</v>
      </c>
      <c r="AQ51" s="4"/>
      <c r="AR51" s="4"/>
      <c r="AT51" s="28" t="s">
        <v>31</v>
      </c>
      <c r="AU51" s="4"/>
      <c r="AV51" s="4"/>
      <c r="AW51" s="29">
        <f>MIN(AW6:AW50)</f>
        <v>0.032962962962962965</v>
      </c>
      <c r="AX51" s="4"/>
      <c r="AY51" s="4"/>
      <c r="BA51" s="28" t="s">
        <v>31</v>
      </c>
      <c r="BB51" s="4"/>
      <c r="BC51" s="4"/>
      <c r="BD51" s="29">
        <f>MIN(BD6:BD50)</f>
        <v>0.01734953703703704</v>
      </c>
      <c r="BE51" s="4"/>
      <c r="BF51" s="4"/>
      <c r="BH51" s="28" t="s">
        <v>31</v>
      </c>
      <c r="BI51" s="4"/>
      <c r="BJ51" s="4"/>
      <c r="BK51" s="29">
        <f>MIN(BK6:BK50)</f>
        <v>0.02494212962962964</v>
      </c>
      <c r="BL51" s="4"/>
      <c r="BM51" s="4"/>
      <c r="BO51" s="28" t="s">
        <v>31</v>
      </c>
      <c r="BP51" s="4"/>
      <c r="BQ51" s="4"/>
      <c r="BR51" s="29">
        <f>MIN(BR6:BR50)</f>
        <v>0.024398148148148145</v>
      </c>
      <c r="BS51" s="4"/>
      <c r="BT51" s="4"/>
      <c r="BV51" s="28" t="s">
        <v>31</v>
      </c>
      <c r="BW51" s="4"/>
      <c r="BX51" s="4"/>
      <c r="BY51" s="29">
        <f>MIN(BY6:BY50)</f>
        <v>0.01790509259259259</v>
      </c>
      <c r="BZ51" s="4"/>
      <c r="CA51" s="4"/>
      <c r="CC51" s="28" t="s">
        <v>31</v>
      </c>
      <c r="CD51" s="4"/>
      <c r="CE51" s="4"/>
      <c r="CF51" s="29">
        <f>MIN(CF6:CF50)</f>
        <v>0.01324074074074074</v>
      </c>
      <c r="CG51" s="4"/>
      <c r="CH51" s="4"/>
    </row>
    <row r="52" spans="2:86" ht="12.75">
      <c r="B52" s="7" t="s">
        <v>241</v>
      </c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</sheetData>
  <sheetProtection selectLockedCells="1"/>
  <conditionalFormatting sqref="I6:I50 P6:P50 AD6:AD50 W6:W50 AK6:AK50 BT6:BT50 AR6:AR50 AY6:AY50 BF6:BF50 BM6:BM50 CA6:CA50 CH6:CH50">
    <cfRule type="cellIs" priority="1" dxfId="0" operator="equal" stopIfTrue="1">
      <formula>1000</formula>
    </cfRule>
  </conditionalFormatting>
  <dataValidations count="3">
    <dataValidation type="list" allowBlank="1" showInputMessage="1" showErrorMessage="1" promptTitle="Izvēlies!" prompt="Izvēlies dalībnieku!" sqref="BO6:BO50 BV6:BV50 D6:D50 R6:R50 K6:K50 AF6:AF50 AM6:AM50 AT6:AT50 BH6:BH50 Y6:Y11 BA6:BA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">
      <formula1>$I$6:$I$52</formula1>
    </dataValidation>
    <dataValidation type="list" allowBlank="1" showInputMessage="1" showErrorMessage="1" sqref="Y21">
      <formula1>$I$6:$I$52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O35" sqref="O35"/>
    </sheetView>
  </sheetViews>
  <sheetFormatPr defaultColWidth="9.140625" defaultRowHeight="12.75"/>
  <cols>
    <col min="1" max="1" width="30.14062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131</v>
      </c>
      <c r="B2" s="64">
        <v>711</v>
      </c>
      <c r="C2" s="64">
        <v>1000</v>
      </c>
      <c r="D2" s="64">
        <v>1000</v>
      </c>
      <c r="E2" s="64">
        <v>1000</v>
      </c>
      <c r="F2" s="64">
        <v>1000</v>
      </c>
      <c r="G2" s="64">
        <v>1000</v>
      </c>
      <c r="H2" s="64">
        <v>1000</v>
      </c>
      <c r="I2" s="64">
        <v>0</v>
      </c>
      <c r="J2" s="64">
        <v>0</v>
      </c>
      <c r="K2" s="64">
        <v>666</v>
      </c>
      <c r="L2" s="64">
        <v>876</v>
      </c>
      <c r="M2" s="64">
        <v>1000</v>
      </c>
      <c r="N2" s="64">
        <f aca="true" t="shared" si="0" ref="N2:N27">LARGE(B2:M2,1)+LARGE(B2:M2,2)+LARGE(B2:M2,3)+LARGE(B2:M2,4)+LARGE(B2:M2,5)+LARGE(B2:M2,6)+LARGE(B2:M2,7)</f>
        <v>7000</v>
      </c>
    </row>
    <row r="3" spans="1:14" ht="12.75">
      <c r="A3" t="s">
        <v>132</v>
      </c>
      <c r="B3" s="64">
        <v>1000</v>
      </c>
      <c r="C3" s="64">
        <v>0</v>
      </c>
      <c r="D3" s="64">
        <v>783</v>
      </c>
      <c r="E3" s="64">
        <v>983</v>
      </c>
      <c r="F3" s="64">
        <v>571</v>
      </c>
      <c r="G3" s="64">
        <v>952</v>
      </c>
      <c r="H3" s="64">
        <v>635</v>
      </c>
      <c r="I3" s="64">
        <v>718</v>
      </c>
      <c r="J3" s="64">
        <v>1000</v>
      </c>
      <c r="K3" s="64">
        <v>1000</v>
      </c>
      <c r="L3" s="64">
        <v>1000</v>
      </c>
      <c r="M3" s="64">
        <v>822</v>
      </c>
      <c r="N3" s="64">
        <f t="shared" si="0"/>
        <v>6757</v>
      </c>
    </row>
    <row r="4" spans="1:14" ht="12.75">
      <c r="A4" t="s">
        <v>112</v>
      </c>
      <c r="B4" s="64">
        <v>0</v>
      </c>
      <c r="C4" s="64">
        <v>886</v>
      </c>
      <c r="D4" s="64">
        <v>677</v>
      </c>
      <c r="E4" s="64">
        <v>829</v>
      </c>
      <c r="F4" s="64">
        <v>895</v>
      </c>
      <c r="G4" s="64">
        <v>977</v>
      </c>
      <c r="H4" s="64">
        <v>973</v>
      </c>
      <c r="I4" s="64">
        <v>0</v>
      </c>
      <c r="J4" s="64">
        <v>923</v>
      </c>
      <c r="K4" s="64">
        <v>834</v>
      </c>
      <c r="L4" s="64">
        <v>883</v>
      </c>
      <c r="M4" s="64">
        <v>820</v>
      </c>
      <c r="N4" s="64">
        <f t="shared" si="0"/>
        <v>6371</v>
      </c>
    </row>
    <row r="5" spans="1:14" ht="12.75">
      <c r="A5" t="s">
        <v>108</v>
      </c>
      <c r="B5" s="64">
        <v>901</v>
      </c>
      <c r="C5" s="64">
        <v>589</v>
      </c>
      <c r="D5" s="64">
        <v>0</v>
      </c>
      <c r="E5" s="64">
        <v>717</v>
      </c>
      <c r="F5" s="64">
        <v>0</v>
      </c>
      <c r="G5" s="64">
        <v>888</v>
      </c>
      <c r="H5" s="64">
        <v>659</v>
      </c>
      <c r="I5" s="64">
        <v>930</v>
      </c>
      <c r="J5" s="64">
        <v>487</v>
      </c>
      <c r="K5" s="64">
        <v>529</v>
      </c>
      <c r="L5" s="64">
        <v>645</v>
      </c>
      <c r="M5" s="64">
        <v>691</v>
      </c>
      <c r="N5" s="64">
        <f t="shared" si="0"/>
        <v>5431</v>
      </c>
    </row>
    <row r="6" spans="1:14" ht="12.75">
      <c r="A6" t="s">
        <v>111</v>
      </c>
      <c r="B6" s="64">
        <v>405</v>
      </c>
      <c r="C6" s="64">
        <v>809</v>
      </c>
      <c r="D6" s="64">
        <v>455</v>
      </c>
      <c r="E6" s="64">
        <v>0</v>
      </c>
      <c r="F6" s="64">
        <v>0</v>
      </c>
      <c r="G6" s="64">
        <v>511</v>
      </c>
      <c r="H6" s="64">
        <v>0</v>
      </c>
      <c r="I6" s="64">
        <v>391</v>
      </c>
      <c r="J6" s="64">
        <v>345</v>
      </c>
      <c r="K6" s="64">
        <v>688</v>
      </c>
      <c r="L6" s="64">
        <v>657</v>
      </c>
      <c r="M6" s="64">
        <v>666</v>
      </c>
      <c r="N6" s="64">
        <f t="shared" si="0"/>
        <v>4191</v>
      </c>
    </row>
    <row r="7" spans="1:14" ht="12.75">
      <c r="A7" t="s">
        <v>219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1000</v>
      </c>
      <c r="J7" s="64">
        <v>0</v>
      </c>
      <c r="K7" s="64">
        <v>569</v>
      </c>
      <c r="L7" s="64">
        <v>509</v>
      </c>
      <c r="M7" s="64">
        <v>596</v>
      </c>
      <c r="N7" s="64">
        <f t="shared" si="0"/>
        <v>2674</v>
      </c>
    </row>
    <row r="8" spans="1:14" ht="12.75">
      <c r="A8" t="s">
        <v>109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318</v>
      </c>
      <c r="K8" s="64">
        <v>491</v>
      </c>
      <c r="L8" s="64">
        <v>436</v>
      </c>
      <c r="M8" s="64">
        <v>756</v>
      </c>
      <c r="N8" s="64">
        <f t="shared" si="0"/>
        <v>2001</v>
      </c>
    </row>
    <row r="9" spans="1:14" ht="12.75">
      <c r="A9" t="s">
        <v>199</v>
      </c>
      <c r="B9" s="64">
        <v>0</v>
      </c>
      <c r="C9" s="64">
        <v>0</v>
      </c>
      <c r="D9" s="64">
        <v>0</v>
      </c>
      <c r="E9" s="64">
        <v>0</v>
      </c>
      <c r="F9" s="64">
        <v>805</v>
      </c>
      <c r="G9" s="64">
        <v>0</v>
      </c>
      <c r="H9" s="64">
        <v>0</v>
      </c>
      <c r="I9" s="64">
        <v>0</v>
      </c>
      <c r="J9" s="64">
        <v>0</v>
      </c>
      <c r="K9" s="64">
        <v>487</v>
      </c>
      <c r="L9" s="64">
        <v>0</v>
      </c>
      <c r="M9" s="64">
        <v>550</v>
      </c>
      <c r="N9" s="64">
        <f t="shared" si="0"/>
        <v>1842</v>
      </c>
    </row>
    <row r="10" spans="1:14" ht="12.75">
      <c r="A10" t="s">
        <v>173</v>
      </c>
      <c r="B10" s="64">
        <v>677</v>
      </c>
      <c r="C10" s="64">
        <v>560</v>
      </c>
      <c r="D10" s="64">
        <v>538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0"/>
        <v>1775</v>
      </c>
    </row>
    <row r="11" spans="1:14" ht="12.75">
      <c r="A11" t="s">
        <v>198</v>
      </c>
      <c r="B11" s="64">
        <v>0</v>
      </c>
      <c r="C11" s="64">
        <v>0</v>
      </c>
      <c r="D11" s="64">
        <v>0</v>
      </c>
      <c r="E11" s="64">
        <v>0</v>
      </c>
      <c r="F11" s="64">
        <v>664</v>
      </c>
      <c r="G11" s="64">
        <v>0</v>
      </c>
      <c r="H11" s="64">
        <v>0</v>
      </c>
      <c r="I11" s="64">
        <v>0</v>
      </c>
      <c r="J11" s="64">
        <v>0</v>
      </c>
      <c r="K11" s="64">
        <v>441</v>
      </c>
      <c r="L11" s="64">
        <v>0</v>
      </c>
      <c r="M11" s="64">
        <v>547</v>
      </c>
      <c r="N11" s="64">
        <f t="shared" si="0"/>
        <v>1652</v>
      </c>
    </row>
    <row r="12" spans="1:14" ht="12.75">
      <c r="A12" t="s">
        <v>110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322</v>
      </c>
      <c r="K12" s="64">
        <v>404</v>
      </c>
      <c r="L12" s="64">
        <v>549</v>
      </c>
      <c r="M12" s="64">
        <v>290</v>
      </c>
      <c r="N12" s="64">
        <f t="shared" si="0"/>
        <v>1565</v>
      </c>
    </row>
    <row r="13" spans="1:14" ht="12.75">
      <c r="A13" t="s">
        <v>224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489</v>
      </c>
      <c r="K13" s="64">
        <v>360</v>
      </c>
      <c r="L13" s="64">
        <v>513</v>
      </c>
      <c r="M13" s="64">
        <v>0</v>
      </c>
      <c r="N13" s="64">
        <f t="shared" si="0"/>
        <v>1362</v>
      </c>
    </row>
    <row r="14" spans="1:14" ht="12.75">
      <c r="A14" t="s">
        <v>237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278</v>
      </c>
      <c r="L14" s="64">
        <v>430</v>
      </c>
      <c r="M14" s="64">
        <v>624</v>
      </c>
      <c r="N14" s="64">
        <f t="shared" si="0"/>
        <v>1332</v>
      </c>
    </row>
    <row r="15" spans="1:14" ht="12.75">
      <c r="A15" t="s">
        <v>238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445</v>
      </c>
      <c r="L15" s="64">
        <v>0</v>
      </c>
      <c r="M15" s="64">
        <v>552</v>
      </c>
      <c r="N15" s="64">
        <f t="shared" si="0"/>
        <v>997</v>
      </c>
    </row>
    <row r="16" spans="1:14" ht="12.75">
      <c r="A16" t="s">
        <v>233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358</v>
      </c>
      <c r="L16" s="64">
        <v>515</v>
      </c>
      <c r="M16" s="64">
        <v>0</v>
      </c>
      <c r="N16" s="64">
        <f t="shared" si="0"/>
        <v>873</v>
      </c>
    </row>
    <row r="17" spans="1:14" ht="12.75">
      <c r="A17" t="s">
        <v>113</v>
      </c>
      <c r="B17" s="64">
        <v>0</v>
      </c>
      <c r="C17" s="64">
        <v>774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774</v>
      </c>
    </row>
    <row r="18" spans="1:14" ht="12.75">
      <c r="A18" t="s">
        <v>188</v>
      </c>
      <c r="B18" s="64">
        <v>0</v>
      </c>
      <c r="C18" s="64">
        <v>0</v>
      </c>
      <c r="D18" s="64">
        <v>0</v>
      </c>
      <c r="E18" s="64">
        <v>705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705</v>
      </c>
    </row>
    <row r="19" spans="1:14" ht="12.75">
      <c r="A19" t="s">
        <v>232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285</v>
      </c>
      <c r="L19" s="64">
        <v>290</v>
      </c>
      <c r="M19" s="64">
        <v>0</v>
      </c>
      <c r="N19" s="64">
        <f t="shared" si="0"/>
        <v>575</v>
      </c>
    </row>
    <row r="20" spans="1:14" ht="12.75">
      <c r="A20" t="s">
        <v>114</v>
      </c>
      <c r="B20" s="64">
        <v>0</v>
      </c>
      <c r="C20" s="64">
        <v>0</v>
      </c>
      <c r="D20" s="64">
        <v>346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346</v>
      </c>
    </row>
    <row r="21" spans="1:14" ht="12.75">
      <c r="A21" t="s">
        <v>172</v>
      </c>
      <c r="B21" s="64">
        <v>0</v>
      </c>
      <c r="C21" s="64">
        <v>0</v>
      </c>
      <c r="D21" s="64">
        <v>346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0"/>
        <v>346</v>
      </c>
    </row>
    <row r="22" spans="1:14" ht="12.75">
      <c r="A22" t="s">
        <v>115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0</v>
      </c>
    </row>
    <row r="23" spans="1:14" ht="12.75">
      <c r="A23" t="s">
        <v>117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0</v>
      </c>
    </row>
    <row r="24" spans="1:14" ht="12.75">
      <c r="A24" t="s">
        <v>127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0</v>
      </c>
    </row>
    <row r="25" spans="1:14" ht="12.75">
      <c r="A25" t="s">
        <v>119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0</v>
      </c>
    </row>
    <row r="26" spans="1:14" ht="12.75">
      <c r="A26" t="s">
        <v>116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0"/>
        <v>0</v>
      </c>
    </row>
    <row r="27" spans="1:14" ht="12.75">
      <c r="A27" t="s">
        <v>118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2:CH53"/>
  <sheetViews>
    <sheetView workbookViewId="0" topLeftCell="AB1">
      <selection activeCell="CH29" sqref="CH29"/>
    </sheetView>
  </sheetViews>
  <sheetFormatPr defaultColWidth="9.140625" defaultRowHeight="12.75" outlineLevelCol="1"/>
  <cols>
    <col min="1" max="1" width="4.28125" style="0" customWidth="1"/>
    <col min="2" max="2" width="43.421875" style="0" customWidth="1"/>
    <col min="3" max="3" width="14.57421875" style="0" customWidth="1"/>
    <col min="4" max="4" width="31.140625" style="0" hidden="1" customWidth="1" outlineLevel="1"/>
    <col min="5" max="6" width="10.140625" style="0" hidden="1" customWidth="1" outlineLevel="1"/>
    <col min="7" max="7" width="10.8515625" style="0" hidden="1" customWidth="1" outlineLevel="1"/>
    <col min="8" max="8" width="9.8515625" style="0" hidden="1" customWidth="1" outlineLevel="1"/>
    <col min="9" max="9" width="9.57421875" style="0" hidden="1" customWidth="1" outlineLevel="1"/>
    <col min="10" max="10" width="6.421875" style="0" hidden="1" customWidth="1" outlineLevel="1"/>
    <col min="11" max="11" width="31.7109375" style="0" hidden="1" customWidth="1" outlineLevel="1"/>
    <col min="12" max="13" width="0" style="0" hidden="1" customWidth="1" outlineLevel="1"/>
    <col min="14" max="14" width="10.57421875" style="0" hidden="1" customWidth="1" outlineLevel="1"/>
    <col min="15" max="15" width="9.8515625" style="0" hidden="1" customWidth="1" outlineLevel="1"/>
    <col min="16" max="16" width="7.421875" style="0" hidden="1" customWidth="1" outlineLevel="1"/>
    <col min="17" max="17" width="4.7109375" style="0" hidden="1" customWidth="1" outlineLevel="1"/>
    <col min="18" max="18" width="31.140625" style="0" hidden="1" customWidth="1" outlineLevel="1"/>
    <col min="19" max="20" width="0" style="0" hidden="1" customWidth="1" outlineLevel="1"/>
    <col min="21" max="21" width="10.57421875" style="0" hidden="1" customWidth="1" outlineLevel="1"/>
    <col min="22" max="22" width="7.28125" style="0" hidden="1" customWidth="1" outlineLevel="1"/>
    <col min="23" max="23" width="6.8515625" style="0" hidden="1" customWidth="1" outlineLevel="1"/>
    <col min="24" max="24" width="9.140625" style="0" customWidth="1" collapsed="1"/>
    <col min="25" max="25" width="34.7109375" style="0" customWidth="1"/>
    <col min="28" max="28" width="10.57421875" style="0" customWidth="1"/>
    <col min="29" max="29" width="9.8515625" style="0" customWidth="1"/>
    <col min="30" max="30" width="7.28125" style="0" customWidth="1"/>
    <col min="32" max="32" width="31.140625" style="0" customWidth="1"/>
    <col min="33" max="34" width="10.421875" style="0" bestFit="1" customWidth="1"/>
    <col min="35" max="35" width="10.8515625" style="0" customWidth="1"/>
    <col min="36" max="36" width="10.7109375" style="0" customWidth="1"/>
    <col min="37" max="37" width="7.57421875" style="0" customWidth="1"/>
    <col min="39" max="39" width="31.421875" style="0" customWidth="1"/>
    <col min="40" max="40" width="10.7109375" style="0" customWidth="1"/>
    <col min="42" max="42" width="11.140625" style="0" customWidth="1"/>
    <col min="43" max="43" width="10.00390625" style="0" customWidth="1"/>
    <col min="46" max="46" width="31.00390625" style="0" customWidth="1"/>
    <col min="49" max="49" width="11.00390625" style="0" customWidth="1"/>
    <col min="50" max="50" width="7.7109375" style="0" customWidth="1"/>
    <col min="53" max="53" width="31.140625" style="0" customWidth="1"/>
    <col min="54" max="54" width="9.57421875" style="0" customWidth="1"/>
    <col min="56" max="56" width="10.57421875" style="0" customWidth="1"/>
    <col min="57" max="57" width="5.00390625" style="0" customWidth="1"/>
    <col min="58" max="58" width="7.28125" style="0" customWidth="1"/>
    <col min="60" max="60" width="31.00390625" style="0" customWidth="1"/>
    <col min="63" max="63" width="10.57421875" style="0" customWidth="1"/>
    <col min="64" max="64" width="5.7109375" style="0" customWidth="1"/>
    <col min="65" max="65" width="7.28125" style="0" customWidth="1"/>
    <col min="67" max="67" width="33.28125" style="0" customWidth="1"/>
    <col min="70" max="70" width="10.57421875" style="0" customWidth="1"/>
    <col min="71" max="71" width="5.00390625" style="0" customWidth="1"/>
    <col min="72" max="72" width="7.28125" style="0" customWidth="1"/>
    <col min="74" max="74" width="33.57421875" style="0" customWidth="1"/>
    <col min="77" max="77" width="10.8515625" style="0" customWidth="1"/>
    <col min="78" max="78" width="5.00390625" style="0" customWidth="1"/>
    <col min="79" max="79" width="7.421875" style="0" customWidth="1"/>
    <col min="81" max="81" width="27.140625" style="0" customWidth="1"/>
    <col min="84" max="84" width="10.28125" style="0" customWidth="1"/>
    <col min="85" max="85" width="7.00390625" style="0" customWidth="1"/>
    <col min="86" max="86" width="7.42187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107</v>
      </c>
      <c r="I3" s="4"/>
      <c r="K3" s="2" t="s">
        <v>0</v>
      </c>
      <c r="L3" s="3">
        <v>2</v>
      </c>
      <c r="M3" s="4"/>
      <c r="N3" s="5" t="s">
        <v>1</v>
      </c>
      <c r="O3" s="3" t="s">
        <v>107</v>
      </c>
      <c r="P3" s="4"/>
      <c r="R3" s="2" t="s">
        <v>0</v>
      </c>
      <c r="S3" s="3">
        <v>3</v>
      </c>
      <c r="T3" s="4"/>
      <c r="U3" s="5" t="s">
        <v>1</v>
      </c>
      <c r="V3" s="3" t="s">
        <v>107</v>
      </c>
      <c r="W3" s="4"/>
      <c r="Y3" s="32" t="s">
        <v>0</v>
      </c>
      <c r="Z3" s="3">
        <v>4</v>
      </c>
      <c r="AA3" s="4"/>
      <c r="AB3" s="5" t="s">
        <v>1</v>
      </c>
      <c r="AC3" s="3" t="s">
        <v>107</v>
      </c>
      <c r="AD3" s="4"/>
      <c r="AF3" s="2" t="s">
        <v>0</v>
      </c>
      <c r="AG3" s="3">
        <v>5</v>
      </c>
      <c r="AH3" s="4"/>
      <c r="AI3" s="5" t="s">
        <v>1</v>
      </c>
      <c r="AJ3" s="3" t="s">
        <v>107</v>
      </c>
      <c r="AK3" s="4"/>
      <c r="AM3" s="2" t="s">
        <v>0</v>
      </c>
      <c r="AN3" s="3">
        <v>6</v>
      </c>
      <c r="AO3" s="4"/>
      <c r="AP3" s="5" t="s">
        <v>1</v>
      </c>
      <c r="AQ3" s="3" t="s">
        <v>107</v>
      </c>
      <c r="AR3" s="4"/>
      <c r="AT3" s="2" t="s">
        <v>0</v>
      </c>
      <c r="AU3" s="3">
        <v>7</v>
      </c>
      <c r="AV3" s="4"/>
      <c r="AW3" s="5" t="s">
        <v>1</v>
      </c>
      <c r="AX3" s="3" t="s">
        <v>107</v>
      </c>
      <c r="AY3" s="4"/>
      <c r="BA3" s="2" t="s">
        <v>0</v>
      </c>
      <c r="BB3" s="3">
        <v>8</v>
      </c>
      <c r="BC3" s="4"/>
      <c r="BD3" s="5" t="s">
        <v>1</v>
      </c>
      <c r="BE3" s="3" t="s">
        <v>107</v>
      </c>
      <c r="BF3" s="4"/>
      <c r="BH3" s="2" t="s">
        <v>0</v>
      </c>
      <c r="BI3" s="3">
        <v>9</v>
      </c>
      <c r="BJ3" s="4"/>
      <c r="BK3" s="5" t="s">
        <v>1</v>
      </c>
      <c r="BL3" s="3" t="s">
        <v>107</v>
      </c>
      <c r="BM3" s="4"/>
      <c r="BO3" s="2" t="s">
        <v>0</v>
      </c>
      <c r="BP3" s="3">
        <v>10</v>
      </c>
      <c r="BQ3" s="4"/>
      <c r="BR3" s="5" t="s">
        <v>1</v>
      </c>
      <c r="BS3" s="3" t="s">
        <v>107</v>
      </c>
      <c r="BT3" s="4"/>
      <c r="BV3" s="2" t="s">
        <v>0</v>
      </c>
      <c r="BW3" s="3">
        <v>11</v>
      </c>
      <c r="BX3" s="4"/>
      <c r="BY3" s="5" t="s">
        <v>1</v>
      </c>
      <c r="BZ3" s="3" t="s">
        <v>107</v>
      </c>
      <c r="CA3" s="4"/>
      <c r="CC3" s="2" t="s">
        <v>0</v>
      </c>
      <c r="CD3" s="3">
        <v>12</v>
      </c>
      <c r="CE3" s="4"/>
      <c r="CF3" s="5" t="s">
        <v>1</v>
      </c>
      <c r="CG3" s="3" t="s">
        <v>107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8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" t="s">
        <v>4</v>
      </c>
      <c r="CD5" s="6" t="s">
        <v>5</v>
      </c>
      <c r="CE5" s="6" t="s">
        <v>6</v>
      </c>
      <c r="CF5" s="6" t="s">
        <v>7</v>
      </c>
      <c r="CG5" s="6" t="s">
        <v>8</v>
      </c>
      <c r="CH5" s="6" t="s">
        <v>9</v>
      </c>
    </row>
    <row r="6" spans="2:86" ht="12.75">
      <c r="B6" s="7" t="s">
        <v>113</v>
      </c>
      <c r="D6" s="8" t="s">
        <v>132</v>
      </c>
      <c r="E6" s="13">
        <v>0.06597222222222222</v>
      </c>
      <c r="F6" s="13">
        <v>0.09537037037037037</v>
      </c>
      <c r="G6" s="10">
        <f aca="true" t="shared" si="0" ref="G6:G14">IF(F6&lt;&gt;"",F6-E6,"")</f>
        <v>0.029398148148148145</v>
      </c>
      <c r="H6" s="36"/>
      <c r="I6" s="12">
        <f aca="true" t="shared" si="1" ref="I6:I14">IF(G6&lt;&gt;"",($G$51/G6)*1000,"")</f>
        <v>1000</v>
      </c>
      <c r="K6" s="8" t="s">
        <v>131</v>
      </c>
      <c r="L6" s="13">
        <v>0.3454861111111111</v>
      </c>
      <c r="M6" s="13">
        <v>0.3728587962962963</v>
      </c>
      <c r="N6" s="16">
        <f aca="true" t="shared" si="2" ref="N6:N11">IF(M6&lt;&gt;"",M6-L6,"")</f>
        <v>0.027372685185185208</v>
      </c>
      <c r="O6" s="53"/>
      <c r="P6" s="12">
        <f aca="true" t="shared" si="3" ref="P6:P11">IF(N6&lt;&gt;"",($N$51/N6)*1000,"")</f>
        <v>1000</v>
      </c>
      <c r="R6" s="8" t="s">
        <v>131</v>
      </c>
      <c r="S6" s="13">
        <v>0.09583333333333333</v>
      </c>
      <c r="T6" s="13">
        <v>0.1198263888888889</v>
      </c>
      <c r="U6" s="10">
        <f aca="true" t="shared" si="4" ref="U6:U12">IF(T6&lt;&gt;"",T6-S6,"")</f>
        <v>0.023993055555555573</v>
      </c>
      <c r="V6" s="11"/>
      <c r="W6" s="12">
        <f aca="true" t="shared" si="5" ref="W6:W12">IF(U6&lt;&gt;"",($U$51/U6)*1000,"")</f>
        <v>1000</v>
      </c>
      <c r="Y6" s="8" t="s">
        <v>131</v>
      </c>
      <c r="Z6" s="13">
        <v>0.08993055555555556</v>
      </c>
      <c r="AA6" s="13">
        <v>0.11192129629629628</v>
      </c>
      <c r="AB6" s="10">
        <f aca="true" t="shared" si="6" ref="AB6:AB50">IF(AA6&lt;&gt;"",AA6-Z6,"")</f>
        <v>0.021990740740740727</v>
      </c>
      <c r="AC6" s="14"/>
      <c r="AD6" s="12">
        <f aca="true" t="shared" si="7" ref="AD6:AD50">IF(AB6&lt;&gt;"",($AB$51/AB6)*1000,"")</f>
        <v>1000</v>
      </c>
      <c r="AF6" s="8" t="s">
        <v>131</v>
      </c>
      <c r="AG6" s="59">
        <v>0.07847222222222222</v>
      </c>
      <c r="AH6" s="59">
        <v>0.11192129629629628</v>
      </c>
      <c r="AI6" s="10">
        <f>IF(AH6&lt;&gt;"",AH6-AG6,"")</f>
        <v>0.03344907407407406</v>
      </c>
      <c r="AJ6" s="11"/>
      <c r="AK6" s="12">
        <f aca="true" t="shared" si="8" ref="AK6:AK11">IF(AI6&lt;&gt;"",($AI$51/AI6)*1000,"")</f>
        <v>1000</v>
      </c>
      <c r="AM6" s="8" t="s">
        <v>131</v>
      </c>
      <c r="AN6" s="13">
        <v>0.08680555555555557</v>
      </c>
      <c r="AO6" s="13">
        <v>0.11550925925925926</v>
      </c>
      <c r="AP6" s="10">
        <f aca="true" t="shared" si="9" ref="AP6:AP50">IF(AO6&lt;&gt;"",AO6-AN6,"")</f>
        <v>0.02870370370370369</v>
      </c>
      <c r="AQ6" s="11"/>
      <c r="AR6" s="12">
        <f aca="true" t="shared" si="10" ref="AR6:AR50">IF(AP6&lt;&gt;"",($AP$51/AP6)*1000,"")</f>
        <v>1000</v>
      </c>
      <c r="AT6" s="8" t="s">
        <v>131</v>
      </c>
      <c r="AU6" s="13">
        <v>0.08333333333333333</v>
      </c>
      <c r="AV6" s="13">
        <v>0.11784722222222221</v>
      </c>
      <c r="AW6" s="10">
        <f>IF(AV6&lt;&gt;"",AV6-AU6,"")</f>
        <v>0.034513888888888886</v>
      </c>
      <c r="AX6" s="11"/>
      <c r="AY6" s="12">
        <f>IF(AW6&lt;&gt;"",($AW$51/AW6)*1000,"")</f>
        <v>1000</v>
      </c>
      <c r="BA6" s="8" t="s">
        <v>219</v>
      </c>
      <c r="BB6" s="13">
        <v>0.09166666666666667</v>
      </c>
      <c r="BC6" s="13">
        <v>0.1225</v>
      </c>
      <c r="BD6" s="10">
        <f>IF(BC6&lt;&gt;"",BC6-BB6,"")</f>
        <v>0.030833333333333324</v>
      </c>
      <c r="BE6" s="11"/>
      <c r="BF6" s="12">
        <f>IF(BD6&lt;&gt;"",($BD$51/BD6)*1000,"")</f>
        <v>1000</v>
      </c>
      <c r="BH6" s="8" t="s">
        <v>132</v>
      </c>
      <c r="BI6" s="13">
        <v>0.08576388888888888</v>
      </c>
      <c r="BJ6" s="13">
        <v>0.11302083333333333</v>
      </c>
      <c r="BK6" s="10">
        <f aca="true" t="shared" si="11" ref="BK6:BK12">IF(BJ6&lt;&gt;"",BJ6-BI6,"")</f>
        <v>0.02725694444444446</v>
      </c>
      <c r="BL6" s="11"/>
      <c r="BM6" s="12">
        <f aca="true" t="shared" si="12" ref="BM6:BM12">IF(BK6&lt;&gt;"",($BK$51/BK6)*1000,"")</f>
        <v>1000</v>
      </c>
      <c r="BO6" s="8" t="s">
        <v>132</v>
      </c>
      <c r="BP6" s="13">
        <v>0.08506944444444443</v>
      </c>
      <c r="BQ6" s="13">
        <v>0.10292824074074074</v>
      </c>
      <c r="BR6" s="10">
        <f aca="true" t="shared" si="13" ref="BR6:BR20">IF(BQ6&lt;&gt;"",BQ6-BP6,"")</f>
        <v>0.017858796296296303</v>
      </c>
      <c r="BS6" s="11"/>
      <c r="BT6" s="12">
        <f aca="true" t="shared" si="14" ref="BT6:BT20">IF(BR6&lt;&gt;"",($BR$51/BR6)*1000,"")</f>
        <v>1000</v>
      </c>
      <c r="BV6" s="8" t="s">
        <v>132</v>
      </c>
      <c r="BW6" s="13">
        <v>0.09930555555555555</v>
      </c>
      <c r="BX6" s="13">
        <v>0.12567129629629628</v>
      </c>
      <c r="BY6" s="10">
        <f aca="true" t="shared" si="15" ref="BY6:BY17">IF(BX6&lt;&gt;"",BX6-BW6,"")</f>
        <v>0.02636574074074073</v>
      </c>
      <c r="BZ6" s="11"/>
      <c r="CA6" s="12">
        <f aca="true" t="shared" si="16" ref="CA6:CA17">IF(BY6&lt;&gt;"",($BY$51/BY6)*1000,"")</f>
        <v>1000</v>
      </c>
      <c r="CC6" s="8" t="s">
        <v>131</v>
      </c>
      <c r="CD6" s="13">
        <v>0.0798611111111111</v>
      </c>
      <c r="CE6" s="13">
        <v>0.09366898148148149</v>
      </c>
      <c r="CF6" s="10">
        <f aca="true" t="shared" si="17" ref="CF6:CF14">IF(CE6&lt;&gt;"",CE6-CD6,"")</f>
        <v>0.013807870370370387</v>
      </c>
      <c r="CG6" s="11"/>
      <c r="CH6" s="63">
        <f aca="true" t="shared" si="18" ref="CH6:CH14">IF(CF6&lt;&gt;"",($CF$51/CF6)*1000,"")</f>
        <v>1000</v>
      </c>
    </row>
    <row r="7" spans="2:86" ht="12.75">
      <c r="B7" s="7" t="s">
        <v>131</v>
      </c>
      <c r="D7" s="15" t="s">
        <v>108</v>
      </c>
      <c r="E7" s="13">
        <v>0.11388888888888889</v>
      </c>
      <c r="F7" s="13">
        <v>0.1465162037037037</v>
      </c>
      <c r="G7" s="16">
        <f t="shared" si="0"/>
        <v>0.0326273148148148</v>
      </c>
      <c r="H7" s="17"/>
      <c r="I7" s="18">
        <f t="shared" si="1"/>
        <v>901.0287335934731</v>
      </c>
      <c r="K7" s="15" t="s">
        <v>112</v>
      </c>
      <c r="L7" s="13">
        <v>0.3423611111111111</v>
      </c>
      <c r="M7" s="13">
        <v>0.37324074074074076</v>
      </c>
      <c r="N7" s="16">
        <f t="shared" si="2"/>
        <v>0.030879629629629646</v>
      </c>
      <c r="O7" s="43"/>
      <c r="P7" s="18">
        <f t="shared" si="3"/>
        <v>886.4317841079463</v>
      </c>
      <c r="R7" s="15" t="s">
        <v>132</v>
      </c>
      <c r="S7" s="13">
        <v>0.084375</v>
      </c>
      <c r="T7" s="13">
        <v>0.11501157407407407</v>
      </c>
      <c r="U7" s="16">
        <f t="shared" si="4"/>
        <v>0.030636574074074066</v>
      </c>
      <c r="V7" s="17"/>
      <c r="W7" s="18">
        <f t="shared" si="5"/>
        <v>783.1507366830382</v>
      </c>
      <c r="Y7" s="15" t="s">
        <v>132</v>
      </c>
      <c r="Z7" s="13">
        <v>0.1017361111111111</v>
      </c>
      <c r="AA7" s="13">
        <v>0.12409722222222223</v>
      </c>
      <c r="AB7" s="16">
        <f t="shared" si="6"/>
        <v>0.022361111111111137</v>
      </c>
      <c r="AC7" s="17"/>
      <c r="AD7" s="12">
        <f t="shared" si="7"/>
        <v>983.4368530020686</v>
      </c>
      <c r="AF7" s="15" t="s">
        <v>112</v>
      </c>
      <c r="AG7" s="13">
        <v>0.051388888888888894</v>
      </c>
      <c r="AH7" s="13">
        <v>0.08875</v>
      </c>
      <c r="AI7" s="16">
        <f>IF(AH7&lt;&gt;"",AH7-AG7,"")</f>
        <v>0.0373611111111111</v>
      </c>
      <c r="AJ7" s="17"/>
      <c r="AK7" s="12">
        <f t="shared" si="8"/>
        <v>895.2912019826516</v>
      </c>
      <c r="AM7" s="15" t="s">
        <v>112</v>
      </c>
      <c r="AN7" s="13">
        <v>0.10416666666666667</v>
      </c>
      <c r="AO7" s="13">
        <v>0.13354166666666667</v>
      </c>
      <c r="AP7" s="16">
        <f t="shared" si="9"/>
        <v>0.029375</v>
      </c>
      <c r="AQ7" s="17"/>
      <c r="AR7" s="12">
        <f t="shared" si="10"/>
        <v>977.1473601260831</v>
      </c>
      <c r="AT7" s="15" t="s">
        <v>112</v>
      </c>
      <c r="AU7" s="13">
        <v>0.03888888888888889</v>
      </c>
      <c r="AV7" s="13">
        <v>0.07436342592592593</v>
      </c>
      <c r="AW7" s="16">
        <f>IF(AV7&lt;&gt;"",AV7-AU7,"")</f>
        <v>0.03547453703703704</v>
      </c>
      <c r="AX7" s="17"/>
      <c r="AY7" s="12">
        <f>IF(AW7&lt;&gt;"",($AW$51/AW7)*1000,"")</f>
        <v>972.9200652528546</v>
      </c>
      <c r="BA7" s="15" t="s">
        <v>108</v>
      </c>
      <c r="BB7" s="13">
        <v>0.02291666666666667</v>
      </c>
      <c r="BC7" s="13">
        <v>0.05606481481481482</v>
      </c>
      <c r="BD7" s="16">
        <f>IF(BC7&lt;&gt;"",BC7-BB7,"")</f>
        <v>0.03314814814814815</v>
      </c>
      <c r="BE7" s="17"/>
      <c r="BF7" s="12">
        <f>IF(BD7&lt;&gt;"",($BD$51/BD7)*1000,"")</f>
        <v>930.1675977653629</v>
      </c>
      <c r="BH7" s="15" t="s">
        <v>112</v>
      </c>
      <c r="BI7" s="13">
        <v>0.08958333333333333</v>
      </c>
      <c r="BJ7" s="13">
        <v>0.1191087962962963</v>
      </c>
      <c r="BK7" s="16">
        <f t="shared" si="11"/>
        <v>0.02952546296296296</v>
      </c>
      <c r="BL7" s="17"/>
      <c r="BM7" s="12">
        <f t="shared" si="12"/>
        <v>923.1673853390832</v>
      </c>
      <c r="BO7" s="15" t="s">
        <v>112</v>
      </c>
      <c r="BP7" s="13">
        <v>0.020833333333333332</v>
      </c>
      <c r="BQ7" s="13">
        <v>0.04224537037037037</v>
      </c>
      <c r="BR7" s="16">
        <f t="shared" si="13"/>
        <v>0.02141203703703704</v>
      </c>
      <c r="BS7" s="17"/>
      <c r="BT7" s="12">
        <f t="shared" si="14"/>
        <v>834.0540540540543</v>
      </c>
      <c r="BV7" s="15" t="s">
        <v>112</v>
      </c>
      <c r="BW7" s="13">
        <v>0.02048611111111111</v>
      </c>
      <c r="BX7" s="13">
        <v>0.05033564814814815</v>
      </c>
      <c r="BY7" s="16">
        <f t="shared" si="15"/>
        <v>0.02984953703703704</v>
      </c>
      <c r="BZ7" s="17"/>
      <c r="CA7" s="12">
        <f t="shared" si="16"/>
        <v>883.2880961613024</v>
      </c>
      <c r="CC7" s="15" t="s">
        <v>132</v>
      </c>
      <c r="CD7" s="13">
        <v>0.09097222222222222</v>
      </c>
      <c r="CE7" s="13">
        <v>0.10776620370370371</v>
      </c>
      <c r="CF7" s="16">
        <f t="shared" si="17"/>
        <v>0.016793981481481493</v>
      </c>
      <c r="CG7" s="17"/>
      <c r="CH7" s="63">
        <f t="shared" si="18"/>
        <v>822.1915920055138</v>
      </c>
    </row>
    <row r="8" spans="2:86" ht="12.75">
      <c r="B8" s="7" t="s">
        <v>219</v>
      </c>
      <c r="D8" s="15" t="s">
        <v>131</v>
      </c>
      <c r="E8" s="13">
        <v>0.06944444444444443</v>
      </c>
      <c r="F8" s="13">
        <v>0.11076388888888888</v>
      </c>
      <c r="G8" s="16">
        <f t="shared" si="0"/>
        <v>0.04131944444444445</v>
      </c>
      <c r="H8" s="17"/>
      <c r="I8" s="18">
        <f t="shared" si="1"/>
        <v>711.4845938375348</v>
      </c>
      <c r="K8" s="15" t="s">
        <v>111</v>
      </c>
      <c r="L8" s="13">
        <v>0.3743055555555555</v>
      </c>
      <c r="M8" s="13">
        <v>0.408125</v>
      </c>
      <c r="N8" s="16">
        <f t="shared" si="2"/>
        <v>0.03381944444444451</v>
      </c>
      <c r="O8" s="42"/>
      <c r="P8" s="18">
        <f t="shared" si="3"/>
        <v>809.3771389459264</v>
      </c>
      <c r="R8" s="15" t="s">
        <v>112</v>
      </c>
      <c r="S8" s="13">
        <v>0.02361111111111111</v>
      </c>
      <c r="T8" s="13">
        <v>0.05903935185185185</v>
      </c>
      <c r="U8" s="16">
        <f t="shared" si="4"/>
        <v>0.03542824074074074</v>
      </c>
      <c r="V8" s="37"/>
      <c r="W8" s="18">
        <f t="shared" si="5"/>
        <v>677.2296635086578</v>
      </c>
      <c r="Y8" s="15" t="s">
        <v>112</v>
      </c>
      <c r="Z8" s="13">
        <v>0.018055555555555557</v>
      </c>
      <c r="AA8" s="13">
        <v>0.04457175925925926</v>
      </c>
      <c r="AB8" s="16">
        <f t="shared" si="6"/>
        <v>0.026516203703703705</v>
      </c>
      <c r="AC8" s="19"/>
      <c r="AD8" s="12">
        <f>IF(AB8&lt;&gt;"",($AB$51/AB8)*1000,"")</f>
        <v>829.3321693583583</v>
      </c>
      <c r="AF8" s="15" t="s">
        <v>199</v>
      </c>
      <c r="AG8" s="13">
        <v>0.06354166666666666</v>
      </c>
      <c r="AH8" s="13">
        <v>0.10506944444444444</v>
      </c>
      <c r="AI8" s="16">
        <f>IF(AH8&lt;&gt;"",AH8-AG8,"")</f>
        <v>0.041527777777777775</v>
      </c>
      <c r="AJ8" s="17"/>
      <c r="AK8" s="12">
        <f t="shared" si="8"/>
        <v>805.4626532887401</v>
      </c>
      <c r="AM8" s="15" t="s">
        <v>132</v>
      </c>
      <c r="AN8" s="13">
        <v>0.11041666666666666</v>
      </c>
      <c r="AO8" s="13">
        <v>0.14055555555555554</v>
      </c>
      <c r="AP8" s="16">
        <f t="shared" si="9"/>
        <v>0.03013888888888888</v>
      </c>
      <c r="AQ8" s="17"/>
      <c r="AR8" s="12">
        <f t="shared" si="10"/>
        <v>952.3809523809521</v>
      </c>
      <c r="AT8" s="15" t="s">
        <v>108</v>
      </c>
      <c r="AU8" s="13">
        <v>0.03819444444444444</v>
      </c>
      <c r="AV8" s="13">
        <v>0.09059027777777778</v>
      </c>
      <c r="AW8" s="16">
        <f>IF(AV8&lt;&gt;"",AV8-AU8,"")</f>
        <v>0.05239583333333334</v>
      </c>
      <c r="AX8" s="17"/>
      <c r="AY8" s="12">
        <f>IF(AW8&lt;&gt;"",($AW$51/AW8)*1000,"")</f>
        <v>658.7143803843603</v>
      </c>
      <c r="BA8" s="15" t="s">
        <v>132</v>
      </c>
      <c r="BB8" s="13">
        <v>0.017013888888888887</v>
      </c>
      <c r="BC8" s="13">
        <v>0.059953703703703703</v>
      </c>
      <c r="BD8" s="16">
        <f>IF(BC8&lt;&gt;"",BC8-BB8,"")</f>
        <v>0.04293981481481482</v>
      </c>
      <c r="BE8" s="17"/>
      <c r="BF8" s="12">
        <f>IF(BD8&lt;&gt;"",($BD$51/BD8)*1000,"")</f>
        <v>718.0592991913743</v>
      </c>
      <c r="BH8" s="15" t="s">
        <v>224</v>
      </c>
      <c r="BI8" s="13">
        <v>0.034027777777777775</v>
      </c>
      <c r="BJ8" s="13">
        <v>0.08980324074074074</v>
      </c>
      <c r="BK8" s="16">
        <f t="shared" si="11"/>
        <v>0.055775462962962964</v>
      </c>
      <c r="BL8" s="17"/>
      <c r="BM8" s="12">
        <f t="shared" si="12"/>
        <v>488.69059970948354</v>
      </c>
      <c r="BO8" s="15" t="s">
        <v>111</v>
      </c>
      <c r="BP8" s="13">
        <v>0.05833333333333333</v>
      </c>
      <c r="BQ8" s="13">
        <v>0.08429398148148148</v>
      </c>
      <c r="BR8" s="16">
        <f t="shared" si="13"/>
        <v>0.025960648148148156</v>
      </c>
      <c r="BS8" s="17"/>
      <c r="BT8" s="12">
        <f t="shared" si="14"/>
        <v>687.9179670084709</v>
      </c>
      <c r="BV8" s="15" t="s">
        <v>131</v>
      </c>
      <c r="BW8" s="13">
        <v>0.03194444444444445</v>
      </c>
      <c r="BX8" s="13">
        <v>0.06202546296296296</v>
      </c>
      <c r="BY8" s="16">
        <f t="shared" si="15"/>
        <v>0.030081018518518514</v>
      </c>
      <c r="BZ8" s="17"/>
      <c r="CA8" s="12">
        <f t="shared" si="16"/>
        <v>876.4909580607924</v>
      </c>
      <c r="CC8" s="15" t="s">
        <v>112</v>
      </c>
      <c r="CD8" s="13">
        <v>0.09305555555555556</v>
      </c>
      <c r="CE8" s="13">
        <v>0.10988425925925926</v>
      </c>
      <c r="CF8" s="16">
        <f t="shared" si="17"/>
        <v>0.016828703703703707</v>
      </c>
      <c r="CG8" s="17"/>
      <c r="CH8" s="63">
        <f t="shared" si="18"/>
        <v>820.4951856946363</v>
      </c>
    </row>
    <row r="9" spans="2:86" ht="12.75">
      <c r="B9" s="7" t="s">
        <v>115</v>
      </c>
      <c r="D9" s="15" t="s">
        <v>173</v>
      </c>
      <c r="E9" s="13">
        <v>0.049305555555555554</v>
      </c>
      <c r="F9" s="13">
        <v>0.09274305555555556</v>
      </c>
      <c r="G9" s="16">
        <f t="shared" si="0"/>
        <v>0.04343750000000001</v>
      </c>
      <c r="H9" s="17"/>
      <c r="I9" s="18">
        <f t="shared" si="1"/>
        <v>676.7918998134824</v>
      </c>
      <c r="K9" s="15" t="s">
        <v>113</v>
      </c>
      <c r="L9" s="13">
        <v>0.32222222222222224</v>
      </c>
      <c r="M9" s="13">
        <v>0.35756944444444444</v>
      </c>
      <c r="N9" s="16">
        <f t="shared" si="2"/>
        <v>0.0353472222222222</v>
      </c>
      <c r="O9" s="42"/>
      <c r="P9" s="18">
        <f t="shared" si="3"/>
        <v>774.394237066144</v>
      </c>
      <c r="R9" s="15" t="s">
        <v>173</v>
      </c>
      <c r="S9" s="13">
        <v>0.04375</v>
      </c>
      <c r="T9" s="13">
        <v>0.08831018518518519</v>
      </c>
      <c r="U9" s="16">
        <f t="shared" si="4"/>
        <v>0.04456018518518519</v>
      </c>
      <c r="V9" s="17"/>
      <c r="W9" s="18">
        <f t="shared" si="5"/>
        <v>538.4415584415589</v>
      </c>
      <c r="Y9" s="15" t="s">
        <v>108</v>
      </c>
      <c r="Z9" s="13">
        <v>0.019791666666666666</v>
      </c>
      <c r="AA9" s="13">
        <v>0.05046296296296296</v>
      </c>
      <c r="AB9" s="16">
        <f t="shared" si="6"/>
        <v>0.030671296296296294</v>
      </c>
      <c r="AC9" s="35"/>
      <c r="AD9" s="12">
        <f t="shared" si="7"/>
        <v>716.9811320754714</v>
      </c>
      <c r="AF9" s="15" t="s">
        <v>198</v>
      </c>
      <c r="AG9" s="13">
        <v>0.08958333333333333</v>
      </c>
      <c r="AH9" s="13">
        <v>0.13995370370370372</v>
      </c>
      <c r="AI9" s="16">
        <f>IF(AH9&lt;&gt;"",AH9-AG9,"")</f>
        <v>0.050370370370370385</v>
      </c>
      <c r="AJ9" s="17"/>
      <c r="AK9" s="12">
        <f t="shared" si="8"/>
        <v>664.0624999999995</v>
      </c>
      <c r="AM9" s="15" t="s">
        <v>108</v>
      </c>
      <c r="AN9" s="13">
        <v>0.005555555555555556</v>
      </c>
      <c r="AO9" s="13">
        <v>0.03789351851851852</v>
      </c>
      <c r="AP9" s="16">
        <f t="shared" si="9"/>
        <v>0.032337962962962964</v>
      </c>
      <c r="AQ9" s="17"/>
      <c r="AR9" s="12">
        <f>IF(AP9&lt;&gt;"",($AP$51/AP9)*1000,"")</f>
        <v>887.6163206871863</v>
      </c>
      <c r="AT9" s="15" t="s">
        <v>132</v>
      </c>
      <c r="AU9" s="13">
        <v>0.036111111111111115</v>
      </c>
      <c r="AV9" s="13">
        <v>0.09046296296296297</v>
      </c>
      <c r="AW9" s="16">
        <f>IF(AV9&lt;&gt;"",AV9-AU9,"")</f>
        <v>0.05435185185185185</v>
      </c>
      <c r="AX9" s="17"/>
      <c r="AY9" s="12">
        <f>IF(AW9&lt;&gt;"",($AW$51/AW9)*1000,"")</f>
        <v>635.0085178875638</v>
      </c>
      <c r="BA9" s="15" t="s">
        <v>111</v>
      </c>
      <c r="BB9" s="13">
        <v>0.09375</v>
      </c>
      <c r="BC9" s="13">
        <v>0.17262731481481483</v>
      </c>
      <c r="BD9" s="16">
        <f>IF(BC9&lt;&gt;"",BC9-BB9,"")</f>
        <v>0.07887731481481483</v>
      </c>
      <c r="BE9" s="17"/>
      <c r="BF9" s="12">
        <f>IF(BD9&lt;&gt;"",($BD$51/BD9)*1000,"")</f>
        <v>390.9024211298604</v>
      </c>
      <c r="BH9" s="15" t="s">
        <v>108</v>
      </c>
      <c r="BI9" s="13">
        <v>0.033680555555555554</v>
      </c>
      <c r="BJ9" s="13">
        <v>0.08967592592592592</v>
      </c>
      <c r="BK9" s="16">
        <f t="shared" si="11"/>
        <v>0.05599537037037037</v>
      </c>
      <c r="BL9" s="17"/>
      <c r="BM9" s="12">
        <f t="shared" si="12"/>
        <v>486.7713931376604</v>
      </c>
      <c r="BO9" s="15" t="s">
        <v>131</v>
      </c>
      <c r="BP9" s="13">
        <v>0.027083333333333334</v>
      </c>
      <c r="BQ9" s="13">
        <v>0.05390046296296296</v>
      </c>
      <c r="BR9" s="16">
        <f t="shared" si="13"/>
        <v>0.026817129629629628</v>
      </c>
      <c r="BS9" s="17"/>
      <c r="BT9" s="12">
        <f t="shared" si="14"/>
        <v>665.9473457056541</v>
      </c>
      <c r="BV9" s="15" t="s">
        <v>111</v>
      </c>
      <c r="BW9" s="13">
        <v>0.08275462962962964</v>
      </c>
      <c r="BX9" s="13">
        <v>0.12287037037037037</v>
      </c>
      <c r="BY9" s="16">
        <f t="shared" si="15"/>
        <v>0.04011574074074073</v>
      </c>
      <c r="BZ9" s="17"/>
      <c r="CA9" s="12">
        <f t="shared" si="16"/>
        <v>657.2417772648586</v>
      </c>
      <c r="CC9" s="15" t="s">
        <v>109</v>
      </c>
      <c r="CD9" s="13">
        <v>0.004166666666666667</v>
      </c>
      <c r="CE9" s="13">
        <v>0.022430555555555554</v>
      </c>
      <c r="CF9" s="16">
        <f t="shared" si="17"/>
        <v>0.01826388888888889</v>
      </c>
      <c r="CG9" s="17"/>
      <c r="CH9" s="63">
        <f t="shared" si="18"/>
        <v>756.020278833968</v>
      </c>
    </row>
    <row r="10" spans="2:86" ht="12.75">
      <c r="B10" s="7" t="s">
        <v>198</v>
      </c>
      <c r="D10" s="15" t="s">
        <v>111</v>
      </c>
      <c r="E10" s="13">
        <v>0.06215277777777778</v>
      </c>
      <c r="F10" s="13">
        <v>0.13478009259259258</v>
      </c>
      <c r="G10" s="16">
        <f t="shared" si="0"/>
        <v>0.0726273148148148</v>
      </c>
      <c r="H10" s="17"/>
      <c r="I10" s="18">
        <f t="shared" si="1"/>
        <v>404.78087649402397</v>
      </c>
      <c r="K10" s="15" t="s">
        <v>108</v>
      </c>
      <c r="L10" s="13">
        <v>0.36180555555555555</v>
      </c>
      <c r="M10" s="13">
        <v>0.40828703703703706</v>
      </c>
      <c r="N10" s="16">
        <f t="shared" si="2"/>
        <v>0.04648148148148151</v>
      </c>
      <c r="O10" s="43"/>
      <c r="P10" s="18">
        <f t="shared" si="3"/>
        <v>588.894422310757</v>
      </c>
      <c r="R10" s="15" t="s">
        <v>111</v>
      </c>
      <c r="S10" s="13">
        <v>0.06284722222222222</v>
      </c>
      <c r="T10" s="13">
        <v>0.11559027777777779</v>
      </c>
      <c r="U10" s="16">
        <f t="shared" si="4"/>
        <v>0.05274305555555557</v>
      </c>
      <c r="V10" s="37"/>
      <c r="W10" s="18">
        <f t="shared" si="5"/>
        <v>454.90454246214637</v>
      </c>
      <c r="Y10" s="15" t="s">
        <v>188</v>
      </c>
      <c r="Z10" s="13">
        <v>0.019444444444444445</v>
      </c>
      <c r="AA10" s="13">
        <v>0.050648148148148144</v>
      </c>
      <c r="AB10" s="16">
        <f t="shared" si="6"/>
        <v>0.0312037037037037</v>
      </c>
      <c r="AC10" s="19"/>
      <c r="AD10" s="12">
        <f t="shared" si="7"/>
        <v>704.7477744807118</v>
      </c>
      <c r="AF10" s="15" t="s">
        <v>132</v>
      </c>
      <c r="AG10" s="13">
        <v>0.05625</v>
      </c>
      <c r="AH10" s="13">
        <v>0.11479166666666667</v>
      </c>
      <c r="AI10" s="16">
        <f>IF(AH10&lt;&gt;"",AH10-AG10,"")</f>
        <v>0.058541666666666665</v>
      </c>
      <c r="AJ10" s="17"/>
      <c r="AK10" s="12">
        <f t="shared" si="8"/>
        <v>571.3720838275997</v>
      </c>
      <c r="AM10" s="15" t="s">
        <v>111</v>
      </c>
      <c r="AN10" s="13">
        <v>0.10729166666666667</v>
      </c>
      <c r="AO10" s="13">
        <v>0.1634722222222222</v>
      </c>
      <c r="AP10" s="16">
        <f t="shared" si="9"/>
        <v>0.05618055555555554</v>
      </c>
      <c r="AQ10" s="17"/>
      <c r="AR10" s="12">
        <f t="shared" si="10"/>
        <v>510.91882983106706</v>
      </c>
      <c r="AT10" s="15"/>
      <c r="AU10" s="13"/>
      <c r="AV10" s="13"/>
      <c r="AW10" s="16">
        <f aca="true" t="shared" si="19" ref="AW10:AW50">IF(AV10&lt;&gt;"",AV10-AU10,"")</f>
      </c>
      <c r="AX10" s="17"/>
      <c r="AY10" s="12">
        <f aca="true" t="shared" si="20" ref="AY10:AY50">IF(AW10&lt;&gt;"",($AW$51/AW10)*1000,"")</f>
      </c>
      <c r="BA10" s="15"/>
      <c r="BB10" s="13"/>
      <c r="BC10" s="13"/>
      <c r="BD10" s="16">
        <f aca="true" t="shared" si="21" ref="BD10:BD50">IF(BC10&lt;&gt;"",BC10-BB10,"")</f>
      </c>
      <c r="BE10" s="17"/>
      <c r="BF10" s="12">
        <f aca="true" t="shared" si="22" ref="BF10:BF50">IF(BD10&lt;&gt;"",($BD$51/BD10)*1000,"")</f>
      </c>
      <c r="BH10" s="15" t="s">
        <v>111</v>
      </c>
      <c r="BI10" s="13">
        <v>0.05381944444444445</v>
      </c>
      <c r="BJ10" s="13">
        <v>0.13292824074074075</v>
      </c>
      <c r="BK10" s="16">
        <f t="shared" si="11"/>
        <v>0.0791087962962963</v>
      </c>
      <c r="BL10" s="17"/>
      <c r="BM10" s="12">
        <f t="shared" si="12"/>
        <v>344.55010972933445</v>
      </c>
      <c r="BO10" s="15" t="s">
        <v>219</v>
      </c>
      <c r="BP10" s="13">
        <v>0.07465277777777778</v>
      </c>
      <c r="BQ10" s="13">
        <v>0.10601851851851851</v>
      </c>
      <c r="BR10" s="16">
        <f t="shared" si="13"/>
        <v>0.031365740740740736</v>
      </c>
      <c r="BS10" s="17"/>
      <c r="BT10" s="12">
        <f t="shared" si="14"/>
        <v>569.3726937269375</v>
      </c>
      <c r="BV10" s="15" t="s">
        <v>108</v>
      </c>
      <c r="BW10" s="13">
        <v>0.007638888888888889</v>
      </c>
      <c r="BX10" s="13">
        <v>0.04854166666666667</v>
      </c>
      <c r="BY10" s="16">
        <f t="shared" si="15"/>
        <v>0.04090277777777778</v>
      </c>
      <c r="BZ10" s="17"/>
      <c r="CA10" s="12">
        <f t="shared" si="16"/>
        <v>644.595359366157</v>
      </c>
      <c r="CC10" s="15" t="s">
        <v>108</v>
      </c>
      <c r="CD10" s="13">
        <v>0.009722222222222222</v>
      </c>
      <c r="CE10" s="13">
        <v>0.029699074074074072</v>
      </c>
      <c r="CF10" s="16">
        <f t="shared" si="17"/>
        <v>0.01997685185185185</v>
      </c>
      <c r="CG10" s="17"/>
      <c r="CH10" s="63">
        <f t="shared" si="18"/>
        <v>691.1935110081121</v>
      </c>
    </row>
    <row r="11" spans="2:86" ht="12.75">
      <c r="B11" s="7" t="s">
        <v>117</v>
      </c>
      <c r="D11" s="15" t="s">
        <v>113</v>
      </c>
      <c r="E11" s="13"/>
      <c r="F11" s="13"/>
      <c r="G11" s="16">
        <f t="shared" si="0"/>
      </c>
      <c r="H11" s="17"/>
      <c r="I11" s="18">
        <f t="shared" si="1"/>
      </c>
      <c r="K11" s="15" t="s">
        <v>173</v>
      </c>
      <c r="L11" s="13">
        <v>0.3128472222222222</v>
      </c>
      <c r="M11" s="13">
        <v>0.3617592592592593</v>
      </c>
      <c r="N11" s="16">
        <f t="shared" si="2"/>
        <v>0.04891203703703706</v>
      </c>
      <c r="O11" s="52"/>
      <c r="P11" s="18">
        <f t="shared" si="3"/>
        <v>559.6308566019878</v>
      </c>
      <c r="R11" s="15" t="s">
        <v>114</v>
      </c>
      <c r="S11" s="13">
        <v>0.06944444444444443</v>
      </c>
      <c r="T11" s="13">
        <v>0.1388888888888889</v>
      </c>
      <c r="U11" s="16">
        <f t="shared" si="4"/>
        <v>0.06944444444444446</v>
      </c>
      <c r="V11" s="17"/>
      <c r="W11" s="18">
        <f t="shared" si="5"/>
        <v>345.5000000000001</v>
      </c>
      <c r="Y11" s="15"/>
      <c r="Z11" s="13"/>
      <c r="AA11" s="13"/>
      <c r="AB11" s="16">
        <f t="shared" si="6"/>
      </c>
      <c r="AC11" s="19"/>
      <c r="AD11" s="12">
        <f t="shared" si="7"/>
      </c>
      <c r="AF11" s="15" t="s">
        <v>108</v>
      </c>
      <c r="AG11" s="34"/>
      <c r="AH11" s="34"/>
      <c r="AI11" s="16"/>
      <c r="AJ11" s="17" t="s">
        <v>169</v>
      </c>
      <c r="AK11" s="12">
        <f t="shared" si="8"/>
      </c>
      <c r="AM11" s="15"/>
      <c r="AN11" s="13"/>
      <c r="AO11" s="13"/>
      <c r="AP11" s="16">
        <f t="shared" si="9"/>
      </c>
      <c r="AQ11" s="17"/>
      <c r="AR11" s="12">
        <f t="shared" si="10"/>
      </c>
      <c r="AT11" s="15"/>
      <c r="AU11" s="13"/>
      <c r="AV11" s="13"/>
      <c r="AW11" s="16">
        <f t="shared" si="19"/>
      </c>
      <c r="AX11" s="17"/>
      <c r="AY11" s="12">
        <f t="shared" si="20"/>
      </c>
      <c r="BA11" s="15"/>
      <c r="BB11" s="13"/>
      <c r="BC11" s="13"/>
      <c r="BD11" s="16">
        <f t="shared" si="21"/>
      </c>
      <c r="BE11" s="17"/>
      <c r="BF11" s="12">
        <f t="shared" si="22"/>
      </c>
      <c r="BH11" s="15" t="s">
        <v>110</v>
      </c>
      <c r="BI11" s="13">
        <v>0.02847222222222222</v>
      </c>
      <c r="BJ11" s="13">
        <v>0.1132175925925926</v>
      </c>
      <c r="BK11" s="16">
        <f t="shared" si="11"/>
        <v>0.08474537037037039</v>
      </c>
      <c r="BL11" s="17"/>
      <c r="BM11" s="12">
        <f t="shared" si="12"/>
        <v>321.6334334881181</v>
      </c>
      <c r="BO11" s="15" t="s">
        <v>108</v>
      </c>
      <c r="BP11" s="13">
        <v>0.02326388888888889</v>
      </c>
      <c r="BQ11" s="13">
        <v>0.05701388888888889</v>
      </c>
      <c r="BR11" s="16">
        <f t="shared" si="13"/>
        <v>0.03375</v>
      </c>
      <c r="BS11" s="17"/>
      <c r="BT11" s="12">
        <f t="shared" si="14"/>
        <v>529.1495198902609</v>
      </c>
      <c r="BV11" s="15" t="s">
        <v>110</v>
      </c>
      <c r="BW11" s="13">
        <v>0.020833333333333332</v>
      </c>
      <c r="BX11" s="13">
        <v>0.06888888888888889</v>
      </c>
      <c r="BY11" s="16">
        <f t="shared" si="15"/>
        <v>0.04805555555555556</v>
      </c>
      <c r="BZ11" s="17"/>
      <c r="CA11" s="12">
        <f t="shared" si="16"/>
        <v>548.6512524084776</v>
      </c>
      <c r="CC11" s="15" t="s">
        <v>111</v>
      </c>
      <c r="CD11" s="13">
        <v>0.08055555555555556</v>
      </c>
      <c r="CE11" s="13">
        <v>0.10128472222222222</v>
      </c>
      <c r="CF11" s="16">
        <f t="shared" si="17"/>
        <v>0.02072916666666666</v>
      </c>
      <c r="CG11" s="17"/>
      <c r="CH11" s="63">
        <f t="shared" si="18"/>
        <v>666.1083193746521</v>
      </c>
    </row>
    <row r="12" spans="2:86" ht="12.75">
      <c r="B12" s="7" t="s">
        <v>114</v>
      </c>
      <c r="D12" s="15"/>
      <c r="E12" s="13"/>
      <c r="F12" s="13"/>
      <c r="G12" s="16">
        <f t="shared" si="0"/>
      </c>
      <c r="H12" s="17"/>
      <c r="I12" s="18">
        <f t="shared" si="1"/>
      </c>
      <c r="K12" s="15"/>
      <c r="L12" s="13"/>
      <c r="M12" s="13"/>
      <c r="N12" s="16">
        <f aca="true" t="shared" si="23" ref="N12:N50">IF(M12&lt;&gt;"",M12-L12,"")</f>
      </c>
      <c r="O12" s="44"/>
      <c r="P12" s="18">
        <f aca="true" t="shared" si="24" ref="P12:P50">IF(N12&lt;&gt;"",($N$51/N12)*1000,"")</f>
      </c>
      <c r="R12" s="15" t="s">
        <v>172</v>
      </c>
      <c r="S12" s="13">
        <v>0.06944444444444443</v>
      </c>
      <c r="T12" s="13">
        <v>0.1388888888888889</v>
      </c>
      <c r="U12" s="16">
        <f t="shared" si="4"/>
        <v>0.06944444444444446</v>
      </c>
      <c r="V12" s="17"/>
      <c r="W12" s="18">
        <f t="shared" si="5"/>
        <v>345.5000000000001</v>
      </c>
      <c r="Y12" s="15"/>
      <c r="Z12" s="13"/>
      <c r="AA12" s="13"/>
      <c r="AB12" s="16">
        <f t="shared" si="6"/>
      </c>
      <c r="AC12" s="19"/>
      <c r="AD12" s="12">
        <f t="shared" si="7"/>
      </c>
      <c r="AF12" s="15"/>
      <c r="AG12" s="13"/>
      <c r="AH12" s="13"/>
      <c r="AI12" s="16">
        <f aca="true" t="shared" si="25" ref="AI12:AI50">IF(AH12&lt;&gt;"",AH12-AG12,"")</f>
      </c>
      <c r="AJ12" s="17"/>
      <c r="AK12" s="12">
        <f aca="true" t="shared" si="26" ref="AK12:AK49">IF(AI12&lt;&gt;"",($AI$51/AI12)*1000,"")</f>
      </c>
      <c r="AM12" s="15"/>
      <c r="AN12" s="13"/>
      <c r="AO12" s="13"/>
      <c r="AP12" s="16">
        <f t="shared" si="9"/>
      </c>
      <c r="AQ12" s="17"/>
      <c r="AR12" s="12">
        <f t="shared" si="10"/>
      </c>
      <c r="AT12" s="15"/>
      <c r="AU12" s="13"/>
      <c r="AV12" s="13"/>
      <c r="AW12" s="16">
        <f t="shared" si="19"/>
      </c>
      <c r="AX12" s="17"/>
      <c r="AY12" s="12">
        <f t="shared" si="20"/>
      </c>
      <c r="BA12" s="15"/>
      <c r="BB12" s="13"/>
      <c r="BC12" s="13"/>
      <c r="BD12" s="16">
        <f t="shared" si="21"/>
      </c>
      <c r="BE12" s="17"/>
      <c r="BF12" s="12">
        <f t="shared" si="22"/>
      </c>
      <c r="BH12" s="15" t="s">
        <v>109</v>
      </c>
      <c r="BI12" s="13">
        <v>0.027430555555555555</v>
      </c>
      <c r="BJ12" s="13">
        <v>0.113125</v>
      </c>
      <c r="BK12" s="16">
        <f t="shared" si="11"/>
        <v>0.08569444444444445</v>
      </c>
      <c r="BL12" s="17"/>
      <c r="BM12" s="12">
        <f t="shared" si="12"/>
        <v>318.07131280388995</v>
      </c>
      <c r="BO12" s="15" t="s">
        <v>109</v>
      </c>
      <c r="BP12" s="13">
        <v>0.04791666666666666</v>
      </c>
      <c r="BQ12" s="13">
        <v>0.0842824074074074</v>
      </c>
      <c r="BR12" s="16">
        <f t="shared" si="13"/>
        <v>0.03636574074074074</v>
      </c>
      <c r="BS12" s="17"/>
      <c r="BT12" s="12">
        <f t="shared" si="14"/>
        <v>491.08847867600275</v>
      </c>
      <c r="BV12" s="15" t="s">
        <v>233</v>
      </c>
      <c r="BW12" s="13">
        <v>0.04583333333333334</v>
      </c>
      <c r="BX12" s="13">
        <v>0.09703703703703703</v>
      </c>
      <c r="BY12" s="16">
        <f t="shared" si="15"/>
        <v>0.051203703703703696</v>
      </c>
      <c r="BZ12" s="17"/>
      <c r="CA12" s="12">
        <f t="shared" si="16"/>
        <v>514.9186256781192</v>
      </c>
      <c r="CC12" s="15" t="s">
        <v>237</v>
      </c>
      <c r="CD12" s="13">
        <v>0.06701388888888889</v>
      </c>
      <c r="CE12" s="13">
        <v>0.08914351851851852</v>
      </c>
      <c r="CF12" s="16">
        <f t="shared" si="17"/>
        <v>0.022129629629629638</v>
      </c>
      <c r="CG12" s="17"/>
      <c r="CH12" s="63">
        <f t="shared" si="18"/>
        <v>623.953974895398</v>
      </c>
    </row>
    <row r="13" spans="2:86" ht="12.75">
      <c r="B13" s="7" t="s">
        <v>108</v>
      </c>
      <c r="D13" s="15"/>
      <c r="E13" s="13"/>
      <c r="F13" s="13"/>
      <c r="G13" s="16">
        <f t="shared" si="0"/>
      </c>
      <c r="H13" s="17"/>
      <c r="I13" s="18">
        <f t="shared" si="1"/>
      </c>
      <c r="K13" s="15"/>
      <c r="L13" s="13"/>
      <c r="M13" s="13"/>
      <c r="N13" s="16">
        <f t="shared" si="23"/>
      </c>
      <c r="O13" s="42"/>
      <c r="P13" s="18">
        <f t="shared" si="24"/>
      </c>
      <c r="R13" s="15"/>
      <c r="S13" s="13"/>
      <c r="T13" s="13"/>
      <c r="U13" s="16">
        <f aca="true" t="shared" si="27" ref="U13:U50">IF(T13&lt;&gt;"",T13-S13,"")</f>
      </c>
      <c r="V13" s="17"/>
      <c r="W13" s="18">
        <f aca="true" t="shared" si="28" ref="W13:W50">IF(U13&lt;&gt;"",($U$51/U13)*1000,"")</f>
      </c>
      <c r="Y13" s="15"/>
      <c r="Z13" s="13"/>
      <c r="AA13" s="13"/>
      <c r="AB13" s="16">
        <f t="shared" si="6"/>
      </c>
      <c r="AC13" s="19"/>
      <c r="AD13" s="12">
        <f t="shared" si="7"/>
      </c>
      <c r="AF13" s="15"/>
      <c r="AG13" s="13"/>
      <c r="AH13" s="13"/>
      <c r="AI13" s="16">
        <f t="shared" si="25"/>
      </c>
      <c r="AJ13" s="17"/>
      <c r="AK13" s="12">
        <f t="shared" si="26"/>
      </c>
      <c r="AM13" s="15"/>
      <c r="AN13" s="13"/>
      <c r="AO13" s="13"/>
      <c r="AP13" s="16">
        <f t="shared" si="9"/>
      </c>
      <c r="AQ13" s="17"/>
      <c r="AR13" s="12">
        <f t="shared" si="10"/>
      </c>
      <c r="AT13" s="15"/>
      <c r="AU13" s="13"/>
      <c r="AV13" s="13"/>
      <c r="AW13" s="16">
        <f t="shared" si="19"/>
      </c>
      <c r="AX13" s="17"/>
      <c r="AY13" s="12">
        <f t="shared" si="20"/>
      </c>
      <c r="BA13" s="15"/>
      <c r="BB13" s="13"/>
      <c r="BC13" s="13"/>
      <c r="BD13" s="16">
        <f t="shared" si="21"/>
      </c>
      <c r="BE13" s="17"/>
      <c r="BF13" s="12">
        <f t="shared" si="22"/>
      </c>
      <c r="BH13" s="15"/>
      <c r="BI13" s="13"/>
      <c r="BJ13" s="13"/>
      <c r="BK13" s="16">
        <f aca="true" t="shared" si="29" ref="BK13:BK50">IF(BJ13&lt;&gt;"",BJ13-BI13,"")</f>
      </c>
      <c r="BL13" s="17"/>
      <c r="BM13" s="12">
        <f aca="true" t="shared" si="30" ref="BM13:BM50">IF(BK13&lt;&gt;"",($BK$51/BK13)*1000,"")</f>
      </c>
      <c r="BO13" s="15" t="s">
        <v>199</v>
      </c>
      <c r="BP13" s="13">
        <v>0.1013888888888889</v>
      </c>
      <c r="BQ13" s="13">
        <v>0.13805555555555557</v>
      </c>
      <c r="BR13" s="16">
        <f t="shared" si="13"/>
        <v>0.03666666666666667</v>
      </c>
      <c r="BS13" s="17"/>
      <c r="BT13" s="12">
        <f t="shared" si="14"/>
        <v>487.058080808081</v>
      </c>
      <c r="BV13" s="15" t="s">
        <v>224</v>
      </c>
      <c r="BW13" s="13">
        <v>0.04548611111111111</v>
      </c>
      <c r="BX13" s="13">
        <v>0.09685185185185186</v>
      </c>
      <c r="BY13" s="16">
        <f t="shared" si="15"/>
        <v>0.051365740740740747</v>
      </c>
      <c r="BZ13" s="17"/>
      <c r="CA13" s="12">
        <f t="shared" si="16"/>
        <v>513.2942767012165</v>
      </c>
      <c r="CC13" s="15" t="s">
        <v>219</v>
      </c>
      <c r="CD13" s="13">
        <v>0.078125</v>
      </c>
      <c r="CE13" s="13">
        <v>0.10129629629629629</v>
      </c>
      <c r="CF13" s="16">
        <f t="shared" si="17"/>
        <v>0.023171296296296287</v>
      </c>
      <c r="CG13" s="17"/>
      <c r="CH13" s="63">
        <f t="shared" si="18"/>
        <v>595.9040959040968</v>
      </c>
    </row>
    <row r="14" spans="2:86" ht="12.75">
      <c r="B14" s="7" t="s">
        <v>132</v>
      </c>
      <c r="D14" s="15"/>
      <c r="E14" s="13"/>
      <c r="F14" s="13"/>
      <c r="G14" s="16">
        <f t="shared" si="0"/>
      </c>
      <c r="H14" s="17"/>
      <c r="I14" s="18">
        <f t="shared" si="1"/>
      </c>
      <c r="K14" s="20"/>
      <c r="L14" s="13"/>
      <c r="M14" s="13"/>
      <c r="N14" s="21">
        <f t="shared" si="23"/>
      </c>
      <c r="O14" s="42"/>
      <c r="P14" s="18">
        <f t="shared" si="24"/>
      </c>
      <c r="R14" s="15"/>
      <c r="S14" s="13"/>
      <c r="T14" s="13"/>
      <c r="U14" s="16">
        <f t="shared" si="27"/>
      </c>
      <c r="V14" s="17"/>
      <c r="W14" s="18">
        <f t="shared" si="28"/>
      </c>
      <c r="Y14" s="15"/>
      <c r="Z14" s="13"/>
      <c r="AA14" s="13"/>
      <c r="AB14" s="16">
        <f t="shared" si="6"/>
      </c>
      <c r="AC14" s="19"/>
      <c r="AD14" s="12">
        <f t="shared" si="7"/>
      </c>
      <c r="AF14" s="15"/>
      <c r="AG14" s="13"/>
      <c r="AH14" s="13"/>
      <c r="AI14" s="16">
        <f t="shared" si="25"/>
      </c>
      <c r="AJ14" s="17"/>
      <c r="AK14" s="12">
        <f t="shared" si="26"/>
      </c>
      <c r="AM14" s="15"/>
      <c r="AN14" s="13"/>
      <c r="AO14" s="13"/>
      <c r="AP14" s="16">
        <f t="shared" si="9"/>
      </c>
      <c r="AQ14" s="17"/>
      <c r="AR14" s="12">
        <f t="shared" si="10"/>
      </c>
      <c r="AT14" s="15"/>
      <c r="AU14" s="13"/>
      <c r="AV14" s="13"/>
      <c r="AW14" s="16">
        <f t="shared" si="19"/>
      </c>
      <c r="AX14" s="17"/>
      <c r="AY14" s="12">
        <f t="shared" si="20"/>
      </c>
      <c r="BA14" s="15"/>
      <c r="BB14" s="13"/>
      <c r="BC14" s="13"/>
      <c r="BD14" s="16">
        <f t="shared" si="21"/>
      </c>
      <c r="BE14" s="17"/>
      <c r="BF14" s="12">
        <f t="shared" si="22"/>
      </c>
      <c r="BH14" s="15"/>
      <c r="BI14" s="13"/>
      <c r="BJ14" s="13"/>
      <c r="BK14" s="16">
        <f t="shared" si="29"/>
      </c>
      <c r="BL14" s="17"/>
      <c r="BM14" s="12">
        <f t="shared" si="30"/>
      </c>
      <c r="BO14" s="15" t="s">
        <v>238</v>
      </c>
      <c r="BP14" s="13">
        <v>0.09826388888888889</v>
      </c>
      <c r="BQ14" s="13">
        <v>0.13841435185185186</v>
      </c>
      <c r="BR14" s="16">
        <f t="shared" si="13"/>
        <v>0.04015046296296297</v>
      </c>
      <c r="BS14" s="17"/>
      <c r="BT14" s="12">
        <f t="shared" si="14"/>
        <v>444.79677140386286</v>
      </c>
      <c r="BV14" s="15" t="s">
        <v>219</v>
      </c>
      <c r="BW14" s="13">
        <v>0.08055555555555556</v>
      </c>
      <c r="BX14" s="13">
        <v>0.13234953703703703</v>
      </c>
      <c r="BY14" s="16">
        <f t="shared" si="15"/>
        <v>0.05179398148148147</v>
      </c>
      <c r="BZ14" s="17"/>
      <c r="CA14" s="12">
        <f t="shared" si="16"/>
        <v>509.0502793296089</v>
      </c>
      <c r="CC14" s="15" t="s">
        <v>110</v>
      </c>
      <c r="CD14" s="13">
        <v>0.005208333333333333</v>
      </c>
      <c r="CE14" s="13">
        <v>0.05282407407407408</v>
      </c>
      <c r="CF14" s="16">
        <f t="shared" si="17"/>
        <v>0.04761574074074074</v>
      </c>
      <c r="CG14" s="17"/>
      <c r="CH14" s="63">
        <f t="shared" si="18"/>
        <v>289.98541565386523</v>
      </c>
    </row>
    <row r="15" spans="2:86" ht="12.75">
      <c r="B15" s="7" t="s">
        <v>127</v>
      </c>
      <c r="D15" s="15"/>
      <c r="E15" s="13"/>
      <c r="F15" s="13"/>
      <c r="G15" s="16">
        <f aca="true" t="shared" si="31" ref="G15:G50">IF(F15&lt;&gt;"",F15-E15,"")</f>
      </c>
      <c r="H15" s="17"/>
      <c r="I15" s="18">
        <f aca="true" t="shared" si="32" ref="I15:I50">IF(G15&lt;&gt;"",($G$51/G15)*1000,"")</f>
      </c>
      <c r="K15" s="15"/>
      <c r="L15" s="13"/>
      <c r="M15" s="13"/>
      <c r="N15" s="16">
        <f t="shared" si="23"/>
      </c>
      <c r="O15" s="44"/>
      <c r="P15" s="18">
        <f t="shared" si="24"/>
      </c>
      <c r="R15" s="15"/>
      <c r="S15" s="13"/>
      <c r="T15" s="13"/>
      <c r="U15" s="16">
        <f t="shared" si="27"/>
      </c>
      <c r="V15" s="17"/>
      <c r="W15" s="18">
        <f t="shared" si="28"/>
      </c>
      <c r="Y15" s="15"/>
      <c r="Z15" s="13"/>
      <c r="AA15" s="13"/>
      <c r="AB15" s="16">
        <f t="shared" si="6"/>
      </c>
      <c r="AC15" s="19"/>
      <c r="AD15" s="12">
        <f t="shared" si="7"/>
      </c>
      <c r="AF15" s="15"/>
      <c r="AG15" s="13"/>
      <c r="AH15" s="13"/>
      <c r="AI15" s="16">
        <f t="shared" si="25"/>
      </c>
      <c r="AJ15" s="17"/>
      <c r="AK15" s="12">
        <f t="shared" si="26"/>
      </c>
      <c r="AM15" s="15"/>
      <c r="AN15" s="13"/>
      <c r="AO15" s="13"/>
      <c r="AP15" s="16">
        <f t="shared" si="9"/>
      </c>
      <c r="AQ15" s="17"/>
      <c r="AR15" s="12">
        <f t="shared" si="10"/>
      </c>
      <c r="AT15" s="15"/>
      <c r="AU15" s="13"/>
      <c r="AV15" s="13"/>
      <c r="AW15" s="16">
        <f t="shared" si="19"/>
      </c>
      <c r="AX15" s="17"/>
      <c r="AY15" s="12">
        <f t="shared" si="20"/>
      </c>
      <c r="BA15" s="15"/>
      <c r="BB15" s="13"/>
      <c r="BC15" s="13"/>
      <c r="BD15" s="16">
        <f t="shared" si="21"/>
      </c>
      <c r="BE15" s="17"/>
      <c r="BF15" s="12">
        <f t="shared" si="22"/>
      </c>
      <c r="BH15" s="15"/>
      <c r="BI15" s="13"/>
      <c r="BJ15" s="13"/>
      <c r="BK15" s="16">
        <f t="shared" si="29"/>
      </c>
      <c r="BL15" s="17"/>
      <c r="BM15" s="12">
        <f t="shared" si="30"/>
      </c>
      <c r="BO15" s="15" t="s">
        <v>198</v>
      </c>
      <c r="BP15" s="13">
        <v>0.09791666666666667</v>
      </c>
      <c r="BQ15" s="13">
        <v>0.13841435185185186</v>
      </c>
      <c r="BR15" s="16">
        <f t="shared" si="13"/>
        <v>0.04049768518518519</v>
      </c>
      <c r="BS15" s="17"/>
      <c r="BT15" s="12">
        <f t="shared" si="14"/>
        <v>440.98313803943995</v>
      </c>
      <c r="BV15" s="15" t="s">
        <v>109</v>
      </c>
      <c r="BW15" s="13">
        <v>0.022569444444444444</v>
      </c>
      <c r="BX15" s="13">
        <v>0.08302083333333334</v>
      </c>
      <c r="BY15" s="16">
        <f t="shared" si="15"/>
        <v>0.06045138888888889</v>
      </c>
      <c r="BZ15" s="17"/>
      <c r="CA15" s="12">
        <f t="shared" si="16"/>
        <v>436.1478077733102</v>
      </c>
      <c r="CC15" s="15" t="s">
        <v>238</v>
      </c>
      <c r="CD15" s="13">
        <v>0.09756944444444444</v>
      </c>
      <c r="CE15" s="13">
        <v>0.12259259259259259</v>
      </c>
      <c r="CF15" s="16">
        <f aca="true" t="shared" si="33" ref="CF15:CF50">IF(CE15&lt;&gt;"",CE15-CD15,"")</f>
        <v>0.02502314814814814</v>
      </c>
      <c r="CG15" s="17"/>
      <c r="CH15" s="63">
        <f aca="true" t="shared" si="34" ref="CH15:CH50">IF(CF15&lt;&gt;"",($CF$51/CF15)*1000,"")</f>
        <v>551.8038852913977</v>
      </c>
    </row>
    <row r="16" spans="2:86" ht="12.75">
      <c r="B16" s="7" t="s">
        <v>233</v>
      </c>
      <c r="D16" s="15"/>
      <c r="E16" s="13"/>
      <c r="F16" s="13"/>
      <c r="G16" s="16">
        <f t="shared" si="31"/>
      </c>
      <c r="H16" s="17"/>
      <c r="I16" s="18">
        <f t="shared" si="32"/>
      </c>
      <c r="K16" s="15"/>
      <c r="L16" s="13"/>
      <c r="M16" s="13"/>
      <c r="N16" s="16">
        <f t="shared" si="23"/>
      </c>
      <c r="O16" s="44"/>
      <c r="P16" s="18">
        <f t="shared" si="24"/>
      </c>
      <c r="R16" s="15"/>
      <c r="S16" s="13"/>
      <c r="T16" s="13"/>
      <c r="U16" s="16">
        <f t="shared" si="27"/>
      </c>
      <c r="V16" s="17"/>
      <c r="W16" s="18">
        <f t="shared" si="28"/>
      </c>
      <c r="Y16" s="15"/>
      <c r="Z16" s="13"/>
      <c r="AA16" s="13"/>
      <c r="AB16" s="16">
        <f t="shared" si="6"/>
      </c>
      <c r="AC16" s="19"/>
      <c r="AD16" s="12">
        <f t="shared" si="7"/>
      </c>
      <c r="AF16" s="15"/>
      <c r="AG16" s="13"/>
      <c r="AH16" s="13"/>
      <c r="AI16" s="16">
        <f t="shared" si="25"/>
      </c>
      <c r="AJ16" s="17"/>
      <c r="AK16" s="12">
        <f t="shared" si="26"/>
      </c>
      <c r="AM16" s="15"/>
      <c r="AN16" s="13"/>
      <c r="AO16" s="13"/>
      <c r="AP16" s="16">
        <f t="shared" si="9"/>
      </c>
      <c r="AQ16" s="17"/>
      <c r="AR16" s="12">
        <f t="shared" si="10"/>
      </c>
      <c r="AT16" s="15"/>
      <c r="AU16" s="13"/>
      <c r="AV16" s="13"/>
      <c r="AW16" s="16">
        <f t="shared" si="19"/>
      </c>
      <c r="AX16" s="17"/>
      <c r="AY16" s="12">
        <f t="shared" si="20"/>
      </c>
      <c r="BA16" s="15"/>
      <c r="BB16" s="13"/>
      <c r="BC16" s="13"/>
      <c r="BD16" s="16">
        <f t="shared" si="21"/>
      </c>
      <c r="BE16" s="17"/>
      <c r="BF16" s="12">
        <f t="shared" si="22"/>
      </c>
      <c r="BH16" s="15"/>
      <c r="BI16" s="13"/>
      <c r="BJ16" s="13"/>
      <c r="BK16" s="16">
        <f t="shared" si="29"/>
      </c>
      <c r="BL16" s="17"/>
      <c r="BM16" s="12">
        <f t="shared" si="30"/>
      </c>
      <c r="BO16" s="15" t="s">
        <v>110</v>
      </c>
      <c r="BP16" s="13">
        <v>0.04722222222222222</v>
      </c>
      <c r="BQ16" s="13">
        <v>0.0913888888888889</v>
      </c>
      <c r="BR16" s="16">
        <f t="shared" si="13"/>
        <v>0.044166666666666674</v>
      </c>
      <c r="BS16" s="17"/>
      <c r="BT16" s="12">
        <f t="shared" si="14"/>
        <v>404.35010482180303</v>
      </c>
      <c r="BV16" s="15" t="s">
        <v>237</v>
      </c>
      <c r="BW16" s="13">
        <v>0.024305555555555556</v>
      </c>
      <c r="BX16" s="13">
        <v>0.08559027777777778</v>
      </c>
      <c r="BY16" s="16">
        <f t="shared" si="15"/>
        <v>0.06128472222222223</v>
      </c>
      <c r="BZ16" s="17"/>
      <c r="CA16" s="12">
        <f t="shared" si="16"/>
        <v>430.21718602455127</v>
      </c>
      <c r="CC16" s="15" t="s">
        <v>198</v>
      </c>
      <c r="CD16" s="13">
        <v>0.09722222222222222</v>
      </c>
      <c r="CE16" s="13">
        <v>0.12245370370370372</v>
      </c>
      <c r="CF16" s="16">
        <f t="shared" si="33"/>
        <v>0.025231481481481494</v>
      </c>
      <c r="CG16" s="17"/>
      <c r="CH16" s="63">
        <f t="shared" si="34"/>
        <v>547.2477064220187</v>
      </c>
    </row>
    <row r="17" spans="2:86" ht="12.75">
      <c r="B17" s="7" t="s">
        <v>237</v>
      </c>
      <c r="D17" s="15"/>
      <c r="E17" s="13"/>
      <c r="F17" s="13"/>
      <c r="G17" s="16">
        <f t="shared" si="31"/>
      </c>
      <c r="H17" s="17"/>
      <c r="I17" s="18">
        <f t="shared" si="32"/>
      </c>
      <c r="K17" s="15"/>
      <c r="L17" s="13"/>
      <c r="M17" s="13"/>
      <c r="N17" s="16">
        <f t="shared" si="23"/>
      </c>
      <c r="O17" s="44"/>
      <c r="P17" s="18">
        <f t="shared" si="24"/>
      </c>
      <c r="R17" s="15"/>
      <c r="S17" s="13"/>
      <c r="T17" s="13"/>
      <c r="U17" s="16">
        <f t="shared" si="27"/>
      </c>
      <c r="V17" s="17"/>
      <c r="W17" s="18">
        <f t="shared" si="28"/>
      </c>
      <c r="Y17" s="15"/>
      <c r="Z17" s="13"/>
      <c r="AA17" s="13"/>
      <c r="AB17" s="16">
        <f t="shared" si="6"/>
      </c>
      <c r="AC17" s="19"/>
      <c r="AD17" s="12">
        <f t="shared" si="7"/>
      </c>
      <c r="AF17" s="15"/>
      <c r="AG17" s="13"/>
      <c r="AH17" s="13"/>
      <c r="AI17" s="16">
        <f t="shared" si="25"/>
      </c>
      <c r="AJ17" s="17"/>
      <c r="AK17" s="12">
        <f t="shared" si="26"/>
      </c>
      <c r="AM17" s="15"/>
      <c r="AN17" s="13"/>
      <c r="AO17" s="13"/>
      <c r="AP17" s="16">
        <f t="shared" si="9"/>
      </c>
      <c r="AQ17" s="17"/>
      <c r="AR17" s="12">
        <f t="shared" si="10"/>
      </c>
      <c r="AT17" s="15"/>
      <c r="AU17" s="13"/>
      <c r="AV17" s="13"/>
      <c r="AW17" s="16">
        <f t="shared" si="19"/>
      </c>
      <c r="AX17" s="17"/>
      <c r="AY17" s="12">
        <f t="shared" si="20"/>
      </c>
      <c r="BA17" s="15"/>
      <c r="BB17" s="13"/>
      <c r="BC17" s="13"/>
      <c r="BD17" s="16">
        <f t="shared" si="21"/>
      </c>
      <c r="BE17" s="17"/>
      <c r="BF17" s="12">
        <f t="shared" si="22"/>
      </c>
      <c r="BH17" s="15"/>
      <c r="BI17" s="13"/>
      <c r="BJ17" s="13"/>
      <c r="BK17" s="16">
        <f t="shared" si="29"/>
      </c>
      <c r="BL17" s="17"/>
      <c r="BM17" s="12">
        <f t="shared" si="30"/>
      </c>
      <c r="BO17" s="15" t="s">
        <v>224</v>
      </c>
      <c r="BP17" s="13">
        <v>0.07118055555555557</v>
      </c>
      <c r="BQ17" s="13">
        <v>0.12078703703703704</v>
      </c>
      <c r="BR17" s="16">
        <f t="shared" si="13"/>
        <v>0.049606481481481474</v>
      </c>
      <c r="BS17" s="17"/>
      <c r="BT17" s="12">
        <f t="shared" si="14"/>
        <v>360.00933271115275</v>
      </c>
      <c r="BV17" s="15" t="s">
        <v>232</v>
      </c>
      <c r="BW17" s="13">
        <v>0.02152777777777778</v>
      </c>
      <c r="BX17" s="13">
        <v>0.11237268518518519</v>
      </c>
      <c r="BY17" s="16">
        <f t="shared" si="15"/>
        <v>0.0908449074074074</v>
      </c>
      <c r="BZ17" s="17"/>
      <c r="CA17" s="12">
        <f t="shared" si="16"/>
        <v>290.22805452923933</v>
      </c>
      <c r="CC17" s="15" t="s">
        <v>199</v>
      </c>
      <c r="CD17" s="13">
        <v>0.09722222222222222</v>
      </c>
      <c r="CE17" s="13">
        <v>0.12233796296296295</v>
      </c>
      <c r="CF17" s="16">
        <f t="shared" si="33"/>
        <v>0.02511574074074073</v>
      </c>
      <c r="CG17" s="17"/>
      <c r="CH17" s="63">
        <f t="shared" si="34"/>
        <v>549.7695852534571</v>
      </c>
    </row>
    <row r="18" spans="2:86" ht="12.75">
      <c r="B18" s="7" t="s">
        <v>188</v>
      </c>
      <c r="D18" s="15"/>
      <c r="E18" s="13"/>
      <c r="F18" s="13"/>
      <c r="G18" s="16">
        <f t="shared" si="31"/>
      </c>
      <c r="H18" s="17"/>
      <c r="I18" s="18">
        <f t="shared" si="32"/>
      </c>
      <c r="K18" s="15"/>
      <c r="L18" s="13"/>
      <c r="M18" s="13"/>
      <c r="N18" s="16">
        <f t="shared" si="23"/>
      </c>
      <c r="O18" s="42"/>
      <c r="P18" s="18">
        <f t="shared" si="24"/>
      </c>
      <c r="R18" s="15"/>
      <c r="S18" s="13"/>
      <c r="T18" s="13"/>
      <c r="U18" s="16">
        <f t="shared" si="27"/>
      </c>
      <c r="V18" s="17"/>
      <c r="W18" s="18">
        <f t="shared" si="28"/>
      </c>
      <c r="Y18" s="15"/>
      <c r="Z18" s="13"/>
      <c r="AA18" s="13"/>
      <c r="AB18" s="16">
        <f t="shared" si="6"/>
      </c>
      <c r="AC18" s="19"/>
      <c r="AD18" s="12">
        <f t="shared" si="7"/>
      </c>
      <c r="AF18" s="15"/>
      <c r="AG18" s="13"/>
      <c r="AH18" s="13"/>
      <c r="AI18" s="16">
        <f t="shared" si="25"/>
      </c>
      <c r="AJ18" s="17"/>
      <c r="AK18" s="12">
        <f t="shared" si="26"/>
      </c>
      <c r="AM18" s="15"/>
      <c r="AN18" s="13"/>
      <c r="AO18" s="13"/>
      <c r="AP18" s="16">
        <f t="shared" si="9"/>
      </c>
      <c r="AQ18" s="17"/>
      <c r="AR18" s="12">
        <f t="shared" si="10"/>
      </c>
      <c r="AT18" s="15"/>
      <c r="AU18" s="13"/>
      <c r="AV18" s="13"/>
      <c r="AW18" s="16">
        <f t="shared" si="19"/>
      </c>
      <c r="AX18" s="17"/>
      <c r="AY18" s="12">
        <f t="shared" si="20"/>
      </c>
      <c r="BA18" s="15"/>
      <c r="BB18" s="13"/>
      <c r="BC18" s="13"/>
      <c r="BD18" s="16">
        <f t="shared" si="21"/>
      </c>
      <c r="BE18" s="17"/>
      <c r="BF18" s="12">
        <f t="shared" si="22"/>
      </c>
      <c r="BH18" s="15"/>
      <c r="BI18" s="13"/>
      <c r="BJ18" s="13"/>
      <c r="BK18" s="16">
        <f t="shared" si="29"/>
      </c>
      <c r="BL18" s="17"/>
      <c r="BM18" s="12">
        <f t="shared" si="30"/>
      </c>
      <c r="BO18" s="15" t="s">
        <v>233</v>
      </c>
      <c r="BP18" s="13">
        <v>0.07118055555555557</v>
      </c>
      <c r="BQ18" s="13">
        <v>0.12101851851851853</v>
      </c>
      <c r="BR18" s="16">
        <f t="shared" si="13"/>
        <v>0.04983796296296296</v>
      </c>
      <c r="BS18" s="17"/>
      <c r="BT18" s="12">
        <f t="shared" si="14"/>
        <v>358.3372039015329</v>
      </c>
      <c r="BV18" s="15"/>
      <c r="BW18" s="13"/>
      <c r="BX18" s="13"/>
      <c r="BY18" s="16">
        <f aca="true" t="shared" si="35" ref="BY18:BY50">IF(BX18&lt;&gt;"",BX18-BW18,"")</f>
      </c>
      <c r="BZ18" s="17"/>
      <c r="CA18" s="12">
        <f aca="true" t="shared" si="36" ref="CA18:CA50">IF(BY18&lt;&gt;"",($BY$51/BY18)*1000,"")</f>
      </c>
      <c r="CC18" s="15"/>
      <c r="CD18" s="13"/>
      <c r="CE18" s="13"/>
      <c r="CF18" s="16">
        <f t="shared" si="33"/>
      </c>
      <c r="CG18" s="17"/>
      <c r="CH18" s="12">
        <f t="shared" si="34"/>
      </c>
    </row>
    <row r="19" spans="2:86" ht="12.75">
      <c r="B19" s="7" t="s">
        <v>199</v>
      </c>
      <c r="D19" s="15"/>
      <c r="E19" s="13"/>
      <c r="F19" s="13"/>
      <c r="G19" s="16">
        <f t="shared" si="31"/>
      </c>
      <c r="H19" s="17"/>
      <c r="I19" s="18">
        <f t="shared" si="32"/>
      </c>
      <c r="K19" s="15"/>
      <c r="L19" s="13"/>
      <c r="M19" s="13"/>
      <c r="N19" s="16">
        <f t="shared" si="23"/>
      </c>
      <c r="O19" s="42"/>
      <c r="P19" s="18">
        <f t="shared" si="24"/>
      </c>
      <c r="R19" s="15"/>
      <c r="S19" s="13"/>
      <c r="T19" s="13"/>
      <c r="U19" s="16">
        <f t="shared" si="27"/>
      </c>
      <c r="V19" s="17"/>
      <c r="W19" s="18">
        <f t="shared" si="28"/>
      </c>
      <c r="Y19" s="15"/>
      <c r="Z19" s="13"/>
      <c r="AA19" s="13"/>
      <c r="AB19" s="16">
        <f t="shared" si="6"/>
      </c>
      <c r="AC19" s="19"/>
      <c r="AD19" s="12">
        <f t="shared" si="7"/>
      </c>
      <c r="AF19" s="15"/>
      <c r="AG19" s="13"/>
      <c r="AH19" s="13"/>
      <c r="AI19" s="16">
        <f t="shared" si="25"/>
      </c>
      <c r="AJ19" s="17"/>
      <c r="AK19" s="12">
        <f t="shared" si="26"/>
      </c>
      <c r="AM19" s="15"/>
      <c r="AN19" s="13"/>
      <c r="AO19" s="13"/>
      <c r="AP19" s="16">
        <f t="shared" si="9"/>
      </c>
      <c r="AQ19" s="17"/>
      <c r="AR19" s="12">
        <f t="shared" si="10"/>
      </c>
      <c r="AT19" s="15"/>
      <c r="AU19" s="13"/>
      <c r="AV19" s="13"/>
      <c r="AW19" s="16">
        <f t="shared" si="19"/>
      </c>
      <c r="AX19" s="17"/>
      <c r="AY19" s="12">
        <f t="shared" si="20"/>
      </c>
      <c r="BA19" s="15"/>
      <c r="BB19" s="13"/>
      <c r="BC19" s="13"/>
      <c r="BD19" s="16">
        <f t="shared" si="21"/>
      </c>
      <c r="BE19" s="17"/>
      <c r="BF19" s="12">
        <f t="shared" si="22"/>
      </c>
      <c r="BH19" s="15"/>
      <c r="BI19" s="13"/>
      <c r="BJ19" s="13"/>
      <c r="BK19" s="16">
        <f t="shared" si="29"/>
      </c>
      <c r="BL19" s="17"/>
      <c r="BM19" s="12">
        <f t="shared" si="30"/>
      </c>
      <c r="BO19" s="15" t="s">
        <v>232</v>
      </c>
      <c r="BP19" s="13">
        <v>0.04618055555555556</v>
      </c>
      <c r="BQ19" s="13">
        <v>0.1087962962962963</v>
      </c>
      <c r="BR19" s="16">
        <f t="shared" si="13"/>
        <v>0.06261574074074074</v>
      </c>
      <c r="BS19" s="17"/>
      <c r="BT19" s="12">
        <f t="shared" si="14"/>
        <v>285.21256931608144</v>
      </c>
      <c r="BV19" s="15"/>
      <c r="BW19" s="13"/>
      <c r="BX19" s="13"/>
      <c r="BY19" s="16">
        <f t="shared" si="35"/>
      </c>
      <c r="BZ19" s="17"/>
      <c r="CA19" s="12">
        <f t="shared" si="36"/>
      </c>
      <c r="CC19" s="15"/>
      <c r="CD19" s="13"/>
      <c r="CE19" s="13"/>
      <c r="CF19" s="16">
        <f t="shared" si="33"/>
      </c>
      <c r="CG19" s="17"/>
      <c r="CH19" s="12">
        <f t="shared" si="34"/>
      </c>
    </row>
    <row r="20" spans="2:86" ht="12.75">
      <c r="B20" s="7" t="s">
        <v>172</v>
      </c>
      <c r="D20" s="15"/>
      <c r="E20" s="13"/>
      <c r="F20" s="13"/>
      <c r="G20" s="16">
        <f t="shared" si="31"/>
      </c>
      <c r="H20" s="17"/>
      <c r="I20" s="18">
        <f t="shared" si="32"/>
      </c>
      <c r="K20" s="15"/>
      <c r="L20" s="13"/>
      <c r="M20" s="13"/>
      <c r="N20" s="16">
        <f t="shared" si="23"/>
      </c>
      <c r="O20" s="42"/>
      <c r="P20" s="18">
        <f t="shared" si="24"/>
      </c>
      <c r="R20" s="15"/>
      <c r="S20" s="13"/>
      <c r="T20" s="13"/>
      <c r="U20" s="16">
        <f t="shared" si="27"/>
      </c>
      <c r="V20" s="17"/>
      <c r="W20" s="18">
        <f t="shared" si="28"/>
      </c>
      <c r="Y20" s="15"/>
      <c r="Z20" s="13"/>
      <c r="AA20" s="13"/>
      <c r="AB20" s="16">
        <f t="shared" si="6"/>
      </c>
      <c r="AC20" s="19"/>
      <c r="AD20" s="12">
        <f t="shared" si="7"/>
      </c>
      <c r="AF20" s="15"/>
      <c r="AG20" s="13"/>
      <c r="AH20" s="13"/>
      <c r="AI20" s="16">
        <f t="shared" si="25"/>
      </c>
      <c r="AJ20" s="17"/>
      <c r="AK20" s="12">
        <f t="shared" si="26"/>
      </c>
      <c r="AM20" s="15"/>
      <c r="AN20" s="13"/>
      <c r="AO20" s="13"/>
      <c r="AP20" s="16">
        <f t="shared" si="9"/>
      </c>
      <c r="AQ20" s="17"/>
      <c r="AR20" s="12">
        <f t="shared" si="10"/>
      </c>
      <c r="AT20" s="15"/>
      <c r="AU20" s="13"/>
      <c r="AV20" s="13"/>
      <c r="AW20" s="16">
        <f t="shared" si="19"/>
      </c>
      <c r="AX20" s="17"/>
      <c r="AY20" s="12">
        <f t="shared" si="20"/>
      </c>
      <c r="BA20" s="15"/>
      <c r="BB20" s="13"/>
      <c r="BC20" s="13"/>
      <c r="BD20" s="16">
        <f t="shared" si="21"/>
      </c>
      <c r="BE20" s="17"/>
      <c r="BF20" s="12">
        <f t="shared" si="22"/>
      </c>
      <c r="BH20" s="15"/>
      <c r="BI20" s="13"/>
      <c r="BJ20" s="13"/>
      <c r="BK20" s="16">
        <f t="shared" si="29"/>
      </c>
      <c r="BL20" s="17"/>
      <c r="BM20" s="12">
        <f t="shared" si="30"/>
      </c>
      <c r="BO20" s="15" t="s">
        <v>237</v>
      </c>
      <c r="BP20" s="13">
        <v>0.07847222222222222</v>
      </c>
      <c r="BQ20" s="13">
        <v>0.14268518518518516</v>
      </c>
      <c r="BR20" s="16">
        <f t="shared" si="13"/>
        <v>0.06421296296296294</v>
      </c>
      <c r="BS20" s="17"/>
      <c r="BT20" s="12">
        <f t="shared" si="14"/>
        <v>278.11824080749835</v>
      </c>
      <c r="BV20" s="15"/>
      <c r="BW20" s="13"/>
      <c r="BX20" s="13"/>
      <c r="BY20" s="16">
        <f t="shared" si="35"/>
      </c>
      <c r="BZ20" s="17"/>
      <c r="CA20" s="12">
        <f t="shared" si="36"/>
      </c>
      <c r="CC20" s="15"/>
      <c r="CD20" s="13"/>
      <c r="CE20" s="13"/>
      <c r="CF20" s="16">
        <f t="shared" si="33"/>
      </c>
      <c r="CG20" s="17"/>
      <c r="CH20" s="12">
        <f t="shared" si="34"/>
      </c>
    </row>
    <row r="21" spans="2:86" ht="12.75">
      <c r="B21" s="7" t="s">
        <v>112</v>
      </c>
      <c r="D21" s="20"/>
      <c r="E21" s="13"/>
      <c r="F21" s="13"/>
      <c r="G21" s="21">
        <f t="shared" si="31"/>
      </c>
      <c r="I21" s="18">
        <f t="shared" si="32"/>
      </c>
      <c r="K21" s="15"/>
      <c r="L21" s="13"/>
      <c r="M21" s="13"/>
      <c r="N21" s="16">
        <f t="shared" si="23"/>
      </c>
      <c r="O21" s="42"/>
      <c r="P21" s="18">
        <f t="shared" si="24"/>
      </c>
      <c r="R21" s="20"/>
      <c r="S21" s="13"/>
      <c r="T21" s="13"/>
      <c r="U21" s="21">
        <f t="shared" si="27"/>
      </c>
      <c r="V21" s="17"/>
      <c r="W21" s="18">
        <f t="shared" si="28"/>
      </c>
      <c r="Y21" s="20"/>
      <c r="Z21" s="13"/>
      <c r="AA21" s="13"/>
      <c r="AB21" s="21">
        <f t="shared" si="6"/>
      </c>
      <c r="AC21" s="19"/>
      <c r="AD21" s="12">
        <f t="shared" si="7"/>
      </c>
      <c r="AF21" s="20"/>
      <c r="AG21" s="13"/>
      <c r="AH21" s="13"/>
      <c r="AI21" s="21">
        <f t="shared" si="25"/>
      </c>
      <c r="AJ21" s="17"/>
      <c r="AK21" s="12">
        <f t="shared" si="26"/>
      </c>
      <c r="AM21" s="20"/>
      <c r="AN21" s="13"/>
      <c r="AO21" s="13"/>
      <c r="AP21" s="21">
        <f t="shared" si="9"/>
      </c>
      <c r="AQ21" s="17"/>
      <c r="AR21" s="12">
        <f t="shared" si="10"/>
      </c>
      <c r="AT21" s="20"/>
      <c r="AU21" s="13"/>
      <c r="AV21" s="13"/>
      <c r="AW21" s="21">
        <f t="shared" si="19"/>
      </c>
      <c r="AX21" s="17"/>
      <c r="AY21" s="12">
        <f t="shared" si="20"/>
      </c>
      <c r="BA21" s="20"/>
      <c r="BB21" s="13"/>
      <c r="BC21" s="13"/>
      <c r="BD21" s="21">
        <f t="shared" si="21"/>
      </c>
      <c r="BE21" s="17"/>
      <c r="BF21" s="12">
        <f t="shared" si="22"/>
      </c>
      <c r="BH21" s="20"/>
      <c r="BI21" s="13"/>
      <c r="BJ21" s="13"/>
      <c r="BK21" s="21">
        <f t="shared" si="29"/>
      </c>
      <c r="BL21" s="17"/>
      <c r="BM21" s="12">
        <f t="shared" si="30"/>
      </c>
      <c r="BO21" s="20"/>
      <c r="BP21" s="13"/>
      <c r="BQ21" s="13"/>
      <c r="BR21" s="21">
        <f aca="true" t="shared" si="37" ref="BR21:BR50">IF(BQ21&lt;&gt;"",BQ21-BP21,"")</f>
      </c>
      <c r="BS21" s="17"/>
      <c r="BT21" s="12">
        <f aca="true" t="shared" si="38" ref="BT21:BT50">IF(BR21&lt;&gt;"",($BR$51/BR21)*1000,"")</f>
      </c>
      <c r="BV21" s="20"/>
      <c r="BW21" s="13"/>
      <c r="BX21" s="13"/>
      <c r="BY21" s="21">
        <f t="shared" si="35"/>
      </c>
      <c r="BZ21" s="17"/>
      <c r="CA21" s="12">
        <f t="shared" si="36"/>
      </c>
      <c r="CC21" s="20"/>
      <c r="CD21" s="13"/>
      <c r="CE21" s="13"/>
      <c r="CF21" s="21">
        <f t="shared" si="33"/>
      </c>
      <c r="CG21" s="17"/>
      <c r="CH21" s="12">
        <f t="shared" si="34"/>
      </c>
    </row>
    <row r="22" spans="2:86" ht="12.75">
      <c r="B22" s="7" t="s">
        <v>173</v>
      </c>
      <c r="D22" s="15"/>
      <c r="E22" s="13"/>
      <c r="F22" s="13"/>
      <c r="G22" s="22">
        <f t="shared" si="31"/>
      </c>
      <c r="H22" s="17"/>
      <c r="I22" s="18">
        <f t="shared" si="32"/>
      </c>
      <c r="K22" s="15"/>
      <c r="L22" s="13"/>
      <c r="M22" s="19"/>
      <c r="N22" s="22">
        <f t="shared" si="23"/>
      </c>
      <c r="O22" s="42"/>
      <c r="P22" s="18">
        <f t="shared" si="24"/>
      </c>
      <c r="R22" s="15"/>
      <c r="S22" s="13"/>
      <c r="T22" s="19"/>
      <c r="U22" s="22">
        <f t="shared" si="27"/>
      </c>
      <c r="V22" s="17"/>
      <c r="W22" s="18">
        <f t="shared" si="28"/>
      </c>
      <c r="Y22" s="15"/>
      <c r="Z22" s="13"/>
      <c r="AA22" s="13"/>
      <c r="AB22" s="22">
        <f t="shared" si="6"/>
      </c>
      <c r="AC22" s="19"/>
      <c r="AD22" s="12">
        <f t="shared" si="7"/>
      </c>
      <c r="AF22" s="15"/>
      <c r="AG22" s="13"/>
      <c r="AH22" s="19"/>
      <c r="AI22" s="22">
        <f t="shared" si="25"/>
      </c>
      <c r="AJ22" s="17"/>
      <c r="AK22" s="12">
        <f t="shared" si="26"/>
      </c>
      <c r="AM22" s="15"/>
      <c r="AN22" s="13"/>
      <c r="AO22" s="19"/>
      <c r="AP22" s="22">
        <f t="shared" si="9"/>
      </c>
      <c r="AQ22" s="17"/>
      <c r="AR22" s="12">
        <f t="shared" si="10"/>
      </c>
      <c r="AT22" s="15"/>
      <c r="AU22" s="13"/>
      <c r="AV22" s="19"/>
      <c r="AW22" s="22">
        <f t="shared" si="19"/>
      </c>
      <c r="AX22" s="17"/>
      <c r="AY22" s="12">
        <f t="shared" si="20"/>
      </c>
      <c r="BA22" s="15"/>
      <c r="BB22" s="13"/>
      <c r="BC22" s="19"/>
      <c r="BD22" s="22">
        <f t="shared" si="21"/>
      </c>
      <c r="BE22" s="17"/>
      <c r="BF22" s="12">
        <f t="shared" si="22"/>
      </c>
      <c r="BH22" s="15"/>
      <c r="BI22" s="13"/>
      <c r="BJ22" s="19"/>
      <c r="BK22" s="22">
        <f t="shared" si="29"/>
      </c>
      <c r="BL22" s="17"/>
      <c r="BM22" s="12">
        <f t="shared" si="30"/>
      </c>
      <c r="BO22" s="15"/>
      <c r="BP22" s="13"/>
      <c r="BQ22" s="19"/>
      <c r="BR22" s="22">
        <f t="shared" si="37"/>
      </c>
      <c r="BS22" s="17"/>
      <c r="BT22" s="12">
        <f t="shared" si="38"/>
      </c>
      <c r="BV22" s="15"/>
      <c r="BW22" s="13"/>
      <c r="BX22" s="19"/>
      <c r="BY22" s="22">
        <f t="shared" si="35"/>
      </c>
      <c r="BZ22" s="17"/>
      <c r="CA22" s="12">
        <f t="shared" si="36"/>
      </c>
      <c r="CC22" s="15"/>
      <c r="CD22" s="13"/>
      <c r="CE22" s="19"/>
      <c r="CF22" s="22">
        <f t="shared" si="33"/>
      </c>
      <c r="CG22" s="17"/>
      <c r="CH22" s="12">
        <f t="shared" si="34"/>
      </c>
    </row>
    <row r="23" spans="2:86" ht="12.75">
      <c r="B23" s="7" t="s">
        <v>119</v>
      </c>
      <c r="D23" s="15"/>
      <c r="E23" s="13"/>
      <c r="F23" s="13"/>
      <c r="G23" s="22">
        <f t="shared" si="31"/>
      </c>
      <c r="H23" s="17"/>
      <c r="I23" s="18">
        <f t="shared" si="32"/>
      </c>
      <c r="K23" s="15"/>
      <c r="L23" s="13"/>
      <c r="M23" s="13"/>
      <c r="N23" s="22">
        <f t="shared" si="23"/>
      </c>
      <c r="O23" s="42"/>
      <c r="P23" s="18">
        <f t="shared" si="24"/>
      </c>
      <c r="R23" s="15"/>
      <c r="S23" s="13"/>
      <c r="T23" s="13"/>
      <c r="U23" s="22">
        <f t="shared" si="27"/>
      </c>
      <c r="V23" s="17"/>
      <c r="W23" s="18">
        <f t="shared" si="28"/>
      </c>
      <c r="Y23" s="15"/>
      <c r="Z23" s="19"/>
      <c r="AA23" s="19"/>
      <c r="AB23" s="22">
        <f t="shared" si="6"/>
      </c>
      <c r="AC23" s="19"/>
      <c r="AD23" s="12">
        <f t="shared" si="7"/>
      </c>
      <c r="AF23" s="15"/>
      <c r="AG23" s="13"/>
      <c r="AH23" s="13"/>
      <c r="AI23" s="22">
        <f t="shared" si="25"/>
      </c>
      <c r="AJ23" s="17"/>
      <c r="AK23" s="12">
        <f t="shared" si="26"/>
      </c>
      <c r="AM23" s="15"/>
      <c r="AN23" s="13"/>
      <c r="AO23" s="13"/>
      <c r="AP23" s="22">
        <f t="shared" si="9"/>
      </c>
      <c r="AQ23" s="17"/>
      <c r="AR23" s="12">
        <f t="shared" si="10"/>
      </c>
      <c r="AT23" s="15"/>
      <c r="AU23" s="13"/>
      <c r="AV23" s="13"/>
      <c r="AW23" s="22">
        <f t="shared" si="19"/>
      </c>
      <c r="AX23" s="17"/>
      <c r="AY23" s="12">
        <f t="shared" si="20"/>
      </c>
      <c r="BA23" s="15"/>
      <c r="BB23" s="13"/>
      <c r="BC23" s="13"/>
      <c r="BD23" s="22">
        <f t="shared" si="21"/>
      </c>
      <c r="BE23" s="17"/>
      <c r="BF23" s="12">
        <f t="shared" si="22"/>
      </c>
      <c r="BH23" s="15"/>
      <c r="BI23" s="13"/>
      <c r="BJ23" s="13"/>
      <c r="BK23" s="22">
        <f t="shared" si="29"/>
      </c>
      <c r="BL23" s="17"/>
      <c r="BM23" s="12">
        <f t="shared" si="30"/>
      </c>
      <c r="BO23" s="15"/>
      <c r="BP23" s="13"/>
      <c r="BQ23" s="13"/>
      <c r="BR23" s="22">
        <f t="shared" si="37"/>
      </c>
      <c r="BS23" s="17"/>
      <c r="BT23" s="12">
        <f t="shared" si="38"/>
      </c>
      <c r="BV23" s="15"/>
      <c r="BW23" s="13"/>
      <c r="BX23" s="13"/>
      <c r="BY23" s="22">
        <f t="shared" si="35"/>
      </c>
      <c r="BZ23" s="17"/>
      <c r="CA23" s="12">
        <f t="shared" si="36"/>
      </c>
      <c r="CC23" s="15"/>
      <c r="CD23" s="13"/>
      <c r="CE23" s="13"/>
      <c r="CF23" s="22">
        <f t="shared" si="33"/>
      </c>
      <c r="CG23" s="17"/>
      <c r="CH23" s="12">
        <f t="shared" si="34"/>
      </c>
    </row>
    <row r="24" spans="2:86" ht="12.75">
      <c r="B24" s="7" t="s">
        <v>109</v>
      </c>
      <c r="D24" s="15"/>
      <c r="E24" s="13"/>
      <c r="F24" s="13"/>
      <c r="G24" s="22">
        <f t="shared" si="31"/>
      </c>
      <c r="H24" s="17"/>
      <c r="I24" s="18">
        <f t="shared" si="32"/>
      </c>
      <c r="K24" s="15"/>
      <c r="L24" s="19"/>
      <c r="M24" s="19"/>
      <c r="N24" s="22">
        <f t="shared" si="23"/>
      </c>
      <c r="O24" s="42"/>
      <c r="P24" s="18">
        <f t="shared" si="24"/>
      </c>
      <c r="R24" s="15"/>
      <c r="S24" s="19"/>
      <c r="T24" s="19"/>
      <c r="U24" s="22">
        <f t="shared" si="27"/>
      </c>
      <c r="V24" s="17"/>
      <c r="W24" s="18">
        <f t="shared" si="28"/>
      </c>
      <c r="Y24" s="15"/>
      <c r="Z24" s="19"/>
      <c r="AA24" s="19"/>
      <c r="AB24" s="22">
        <f t="shared" si="6"/>
      </c>
      <c r="AC24" s="19"/>
      <c r="AD24" s="12">
        <f t="shared" si="7"/>
      </c>
      <c r="AF24" s="15"/>
      <c r="AG24" s="19"/>
      <c r="AH24" s="19"/>
      <c r="AI24" s="22">
        <f t="shared" si="25"/>
      </c>
      <c r="AJ24" s="17"/>
      <c r="AK24" s="12">
        <f t="shared" si="26"/>
      </c>
      <c r="AM24" s="15"/>
      <c r="AN24" s="19"/>
      <c r="AO24" s="19"/>
      <c r="AP24" s="22">
        <f t="shared" si="9"/>
      </c>
      <c r="AQ24" s="17"/>
      <c r="AR24" s="12">
        <f t="shared" si="10"/>
      </c>
      <c r="AT24" s="15"/>
      <c r="AU24" s="19"/>
      <c r="AV24" s="19"/>
      <c r="AW24" s="22">
        <f t="shared" si="19"/>
      </c>
      <c r="AX24" s="17"/>
      <c r="AY24" s="12">
        <f t="shared" si="20"/>
      </c>
      <c r="BA24" s="15"/>
      <c r="BB24" s="19"/>
      <c r="BC24" s="19"/>
      <c r="BD24" s="22">
        <f t="shared" si="21"/>
      </c>
      <c r="BE24" s="17"/>
      <c r="BF24" s="12">
        <f t="shared" si="22"/>
      </c>
      <c r="BH24" s="15"/>
      <c r="BI24" s="19"/>
      <c r="BJ24" s="19"/>
      <c r="BK24" s="22">
        <f t="shared" si="29"/>
      </c>
      <c r="BL24" s="17"/>
      <c r="BM24" s="12">
        <f t="shared" si="30"/>
      </c>
      <c r="BO24" s="15"/>
      <c r="BP24" s="19"/>
      <c r="BQ24" s="19"/>
      <c r="BR24" s="22">
        <f t="shared" si="37"/>
      </c>
      <c r="BS24" s="17"/>
      <c r="BT24" s="12">
        <f t="shared" si="38"/>
      </c>
      <c r="BV24" s="15"/>
      <c r="BW24" s="19"/>
      <c r="BX24" s="19"/>
      <c r="BY24" s="22">
        <f t="shared" si="35"/>
      </c>
      <c r="BZ24" s="17"/>
      <c r="CA24" s="12">
        <f t="shared" si="36"/>
      </c>
      <c r="CC24" s="15"/>
      <c r="CD24" s="19"/>
      <c r="CE24" s="19"/>
      <c r="CF24" s="22">
        <f t="shared" si="33"/>
      </c>
      <c r="CG24" s="17"/>
      <c r="CH24" s="12">
        <f t="shared" si="34"/>
      </c>
    </row>
    <row r="25" spans="2:86" ht="12.75">
      <c r="B25" s="7" t="s">
        <v>238</v>
      </c>
      <c r="D25" s="15"/>
      <c r="E25" s="13"/>
      <c r="F25" s="13"/>
      <c r="G25" s="22">
        <f t="shared" si="31"/>
      </c>
      <c r="H25" s="17"/>
      <c r="I25" s="18">
        <f t="shared" si="32"/>
      </c>
      <c r="K25" s="15"/>
      <c r="L25" s="19"/>
      <c r="M25" s="19"/>
      <c r="N25" s="22">
        <f t="shared" si="23"/>
      </c>
      <c r="O25" s="42"/>
      <c r="P25" s="18">
        <f t="shared" si="24"/>
      </c>
      <c r="R25" s="15"/>
      <c r="S25" s="19"/>
      <c r="T25" s="19"/>
      <c r="U25" s="22">
        <f t="shared" si="27"/>
      </c>
      <c r="V25" s="17"/>
      <c r="W25" s="18">
        <f t="shared" si="28"/>
      </c>
      <c r="Y25" s="15"/>
      <c r="Z25" s="13"/>
      <c r="AA25" s="13"/>
      <c r="AB25" s="22">
        <f t="shared" si="6"/>
      </c>
      <c r="AC25" s="19"/>
      <c r="AD25" s="12">
        <f t="shared" si="7"/>
      </c>
      <c r="AF25" s="15"/>
      <c r="AG25" s="19"/>
      <c r="AH25" s="19"/>
      <c r="AI25" s="22">
        <f t="shared" si="25"/>
      </c>
      <c r="AJ25" s="17"/>
      <c r="AK25" s="12">
        <f t="shared" si="26"/>
      </c>
      <c r="AM25" s="15"/>
      <c r="AN25" s="19"/>
      <c r="AO25" s="19"/>
      <c r="AP25" s="22">
        <f t="shared" si="9"/>
      </c>
      <c r="AQ25" s="17"/>
      <c r="AR25" s="12">
        <f t="shared" si="10"/>
      </c>
      <c r="AT25" s="15"/>
      <c r="AU25" s="19"/>
      <c r="AV25" s="19"/>
      <c r="AW25" s="22">
        <f t="shared" si="19"/>
      </c>
      <c r="AX25" s="17"/>
      <c r="AY25" s="12">
        <f t="shared" si="20"/>
      </c>
      <c r="BA25" s="15"/>
      <c r="BB25" s="19"/>
      <c r="BC25" s="19"/>
      <c r="BD25" s="22">
        <f t="shared" si="21"/>
      </c>
      <c r="BE25" s="17"/>
      <c r="BF25" s="12">
        <f t="shared" si="22"/>
      </c>
      <c r="BH25" s="15"/>
      <c r="BI25" s="19"/>
      <c r="BJ25" s="19"/>
      <c r="BK25" s="22">
        <f t="shared" si="29"/>
      </c>
      <c r="BL25" s="17"/>
      <c r="BM25" s="12">
        <f t="shared" si="30"/>
      </c>
      <c r="BO25" s="15"/>
      <c r="BP25" s="19"/>
      <c r="BQ25" s="19"/>
      <c r="BR25" s="22">
        <f t="shared" si="37"/>
      </c>
      <c r="BS25" s="17"/>
      <c r="BT25" s="12">
        <f t="shared" si="38"/>
      </c>
      <c r="BV25" s="15"/>
      <c r="BW25" s="19"/>
      <c r="BX25" s="19"/>
      <c r="BY25" s="22">
        <f t="shared" si="35"/>
      </c>
      <c r="BZ25" s="17"/>
      <c r="CA25" s="12">
        <f t="shared" si="36"/>
      </c>
      <c r="CC25" s="15"/>
      <c r="CD25" s="19"/>
      <c r="CE25" s="19"/>
      <c r="CF25" s="22">
        <f t="shared" si="33"/>
      </c>
      <c r="CG25" s="17"/>
      <c r="CH25" s="12">
        <f t="shared" si="34"/>
      </c>
    </row>
    <row r="26" spans="2:86" ht="12.75">
      <c r="B26" s="7" t="s">
        <v>116</v>
      </c>
      <c r="D26" s="15"/>
      <c r="E26" s="13"/>
      <c r="F26" s="13"/>
      <c r="G26" s="22">
        <f t="shared" si="31"/>
      </c>
      <c r="H26" s="17"/>
      <c r="I26" s="18">
        <f t="shared" si="32"/>
      </c>
      <c r="K26" s="15"/>
      <c r="L26" s="19"/>
      <c r="M26" s="19"/>
      <c r="N26" s="22">
        <f t="shared" si="23"/>
      </c>
      <c r="O26" s="42"/>
      <c r="P26" s="18">
        <f t="shared" si="24"/>
      </c>
      <c r="R26" s="15"/>
      <c r="S26" s="19"/>
      <c r="T26" s="19"/>
      <c r="U26" s="22">
        <f t="shared" si="27"/>
      </c>
      <c r="V26" s="17"/>
      <c r="W26" s="18">
        <f t="shared" si="28"/>
      </c>
      <c r="Y26" s="15"/>
      <c r="Z26" s="19"/>
      <c r="AA26" s="19"/>
      <c r="AB26" s="22">
        <f t="shared" si="6"/>
      </c>
      <c r="AC26" s="19"/>
      <c r="AD26" s="12">
        <f t="shared" si="7"/>
      </c>
      <c r="AF26" s="15"/>
      <c r="AG26" s="19"/>
      <c r="AH26" s="19"/>
      <c r="AI26" s="22">
        <f t="shared" si="25"/>
      </c>
      <c r="AJ26" s="17"/>
      <c r="AK26" s="12">
        <f t="shared" si="26"/>
      </c>
      <c r="AM26" s="15"/>
      <c r="AN26" s="19"/>
      <c r="AO26" s="19"/>
      <c r="AP26" s="22">
        <f t="shared" si="9"/>
      </c>
      <c r="AQ26" s="17"/>
      <c r="AR26" s="12">
        <f t="shared" si="10"/>
      </c>
      <c r="AT26" s="15"/>
      <c r="AU26" s="19"/>
      <c r="AV26" s="19"/>
      <c r="AW26" s="22">
        <f t="shared" si="19"/>
      </c>
      <c r="AX26" s="17"/>
      <c r="AY26" s="12">
        <f t="shared" si="20"/>
      </c>
      <c r="BA26" s="15"/>
      <c r="BB26" s="19"/>
      <c r="BC26" s="19"/>
      <c r="BD26" s="22">
        <f t="shared" si="21"/>
      </c>
      <c r="BE26" s="17"/>
      <c r="BF26" s="12">
        <f t="shared" si="22"/>
      </c>
      <c r="BH26" s="15"/>
      <c r="BI26" s="19"/>
      <c r="BJ26" s="19"/>
      <c r="BK26" s="22">
        <f t="shared" si="29"/>
      </c>
      <c r="BL26" s="17"/>
      <c r="BM26" s="12">
        <f t="shared" si="30"/>
      </c>
      <c r="BO26" s="15"/>
      <c r="BP26" s="19"/>
      <c r="BQ26" s="19"/>
      <c r="BR26" s="22">
        <f t="shared" si="37"/>
      </c>
      <c r="BS26" s="17"/>
      <c r="BT26" s="12">
        <f t="shared" si="38"/>
      </c>
      <c r="BV26" s="15"/>
      <c r="BW26" s="19"/>
      <c r="BX26" s="19"/>
      <c r="BY26" s="22">
        <f t="shared" si="35"/>
      </c>
      <c r="BZ26" s="17"/>
      <c r="CA26" s="12">
        <f t="shared" si="36"/>
      </c>
      <c r="CC26" s="15"/>
      <c r="CD26" s="19"/>
      <c r="CE26" s="19"/>
      <c r="CF26" s="22">
        <f t="shared" si="33"/>
      </c>
      <c r="CG26" s="17"/>
      <c r="CH26" s="12">
        <f t="shared" si="34"/>
      </c>
    </row>
    <row r="27" spans="2:86" ht="12.75">
      <c r="B27" s="7" t="s">
        <v>118</v>
      </c>
      <c r="D27" s="15"/>
      <c r="E27" s="19"/>
      <c r="F27" s="19"/>
      <c r="G27" s="22">
        <f t="shared" si="31"/>
      </c>
      <c r="H27" s="17"/>
      <c r="I27" s="18">
        <f t="shared" si="32"/>
      </c>
      <c r="K27" s="15"/>
      <c r="L27" s="19"/>
      <c r="M27" s="19"/>
      <c r="N27" s="22">
        <f t="shared" si="23"/>
      </c>
      <c r="O27" s="42"/>
      <c r="P27" s="18">
        <f t="shared" si="24"/>
      </c>
      <c r="R27" s="15"/>
      <c r="S27" s="19"/>
      <c r="T27" s="19"/>
      <c r="U27" s="22">
        <f t="shared" si="27"/>
      </c>
      <c r="V27" s="17"/>
      <c r="W27" s="18">
        <f t="shared" si="28"/>
      </c>
      <c r="Y27" s="15"/>
      <c r="Z27" s="19"/>
      <c r="AA27" s="19"/>
      <c r="AB27" s="22">
        <f t="shared" si="6"/>
      </c>
      <c r="AC27" s="19"/>
      <c r="AD27" s="12">
        <f t="shared" si="7"/>
      </c>
      <c r="AF27" s="15"/>
      <c r="AG27" s="19"/>
      <c r="AH27" s="19"/>
      <c r="AI27" s="22">
        <f t="shared" si="25"/>
      </c>
      <c r="AJ27" s="17"/>
      <c r="AK27" s="12">
        <f t="shared" si="26"/>
      </c>
      <c r="AM27" s="15"/>
      <c r="AN27" s="19"/>
      <c r="AO27" s="19"/>
      <c r="AP27" s="22">
        <f t="shared" si="9"/>
      </c>
      <c r="AQ27" s="17"/>
      <c r="AR27" s="12">
        <f t="shared" si="10"/>
      </c>
      <c r="AT27" s="15"/>
      <c r="AU27" s="19"/>
      <c r="AV27" s="19"/>
      <c r="AW27" s="22">
        <f t="shared" si="19"/>
      </c>
      <c r="AX27" s="17"/>
      <c r="AY27" s="12">
        <f t="shared" si="20"/>
      </c>
      <c r="BA27" s="15"/>
      <c r="BB27" s="19"/>
      <c r="BC27" s="19"/>
      <c r="BD27" s="22">
        <f t="shared" si="21"/>
      </c>
      <c r="BE27" s="17"/>
      <c r="BF27" s="12">
        <f t="shared" si="22"/>
      </c>
      <c r="BH27" s="15"/>
      <c r="BI27" s="19"/>
      <c r="BJ27" s="19"/>
      <c r="BK27" s="22">
        <f t="shared" si="29"/>
      </c>
      <c r="BL27" s="17"/>
      <c r="BM27" s="12">
        <f t="shared" si="30"/>
      </c>
      <c r="BO27" s="15"/>
      <c r="BP27" s="19"/>
      <c r="BQ27" s="19"/>
      <c r="BR27" s="22">
        <f t="shared" si="37"/>
      </c>
      <c r="BS27" s="17"/>
      <c r="BT27" s="12">
        <f t="shared" si="38"/>
      </c>
      <c r="BV27" s="15"/>
      <c r="BW27" s="19"/>
      <c r="BX27" s="19"/>
      <c r="BY27" s="22">
        <f t="shared" si="35"/>
      </c>
      <c r="BZ27" s="17"/>
      <c r="CA27" s="12">
        <f t="shared" si="36"/>
      </c>
      <c r="CC27" s="15"/>
      <c r="CD27" s="19"/>
      <c r="CE27" s="19"/>
      <c r="CF27" s="22">
        <f t="shared" si="33"/>
      </c>
      <c r="CG27" s="17"/>
      <c r="CH27" s="12">
        <f t="shared" si="34"/>
      </c>
    </row>
    <row r="28" spans="2:86" ht="12.75">
      <c r="B28" s="7" t="s">
        <v>111</v>
      </c>
      <c r="D28" s="15"/>
      <c r="E28" s="19"/>
      <c r="F28" s="19"/>
      <c r="G28" s="22">
        <f t="shared" si="31"/>
      </c>
      <c r="H28" s="17"/>
      <c r="I28" s="18">
        <f t="shared" si="32"/>
      </c>
      <c r="K28" s="15"/>
      <c r="L28" s="19"/>
      <c r="M28" s="19"/>
      <c r="N28" s="22">
        <f t="shared" si="23"/>
      </c>
      <c r="O28" s="42"/>
      <c r="P28" s="18">
        <f t="shared" si="24"/>
      </c>
      <c r="R28" s="15"/>
      <c r="S28" s="19"/>
      <c r="T28" s="19"/>
      <c r="U28" s="22">
        <f t="shared" si="27"/>
      </c>
      <c r="V28" s="17"/>
      <c r="W28" s="18">
        <f t="shared" si="28"/>
      </c>
      <c r="Y28" s="15"/>
      <c r="Z28" s="19"/>
      <c r="AA28" s="19"/>
      <c r="AB28" s="22">
        <f t="shared" si="6"/>
      </c>
      <c r="AC28" s="19"/>
      <c r="AD28" s="12">
        <f t="shared" si="7"/>
      </c>
      <c r="AF28" s="15"/>
      <c r="AG28" s="19"/>
      <c r="AH28" s="19"/>
      <c r="AI28" s="22">
        <f t="shared" si="25"/>
      </c>
      <c r="AJ28" s="17"/>
      <c r="AK28" s="12">
        <f t="shared" si="26"/>
      </c>
      <c r="AM28" s="15"/>
      <c r="AN28" s="19"/>
      <c r="AO28" s="19"/>
      <c r="AP28" s="22">
        <f t="shared" si="9"/>
      </c>
      <c r="AQ28" s="17"/>
      <c r="AR28" s="12">
        <f t="shared" si="10"/>
      </c>
      <c r="AT28" s="15"/>
      <c r="AU28" s="19"/>
      <c r="AV28" s="19"/>
      <c r="AW28" s="22">
        <f t="shared" si="19"/>
      </c>
      <c r="AX28" s="17"/>
      <c r="AY28" s="12">
        <f t="shared" si="20"/>
      </c>
      <c r="BA28" s="15"/>
      <c r="BB28" s="19"/>
      <c r="BC28" s="19"/>
      <c r="BD28" s="22">
        <f t="shared" si="21"/>
      </c>
      <c r="BE28" s="17"/>
      <c r="BF28" s="12">
        <f t="shared" si="22"/>
      </c>
      <c r="BH28" s="15"/>
      <c r="BI28" s="19"/>
      <c r="BJ28" s="19"/>
      <c r="BK28" s="22">
        <f t="shared" si="29"/>
      </c>
      <c r="BL28" s="17"/>
      <c r="BM28" s="12">
        <f t="shared" si="30"/>
      </c>
      <c r="BO28" s="15"/>
      <c r="BP28" s="19"/>
      <c r="BQ28" s="19"/>
      <c r="BR28" s="22">
        <f t="shared" si="37"/>
      </c>
      <c r="BS28" s="17"/>
      <c r="BT28" s="12">
        <f t="shared" si="38"/>
      </c>
      <c r="BV28" s="15"/>
      <c r="BW28" s="19"/>
      <c r="BX28" s="19"/>
      <c r="BY28" s="22">
        <f t="shared" si="35"/>
      </c>
      <c r="BZ28" s="17"/>
      <c r="CA28" s="12">
        <f t="shared" si="36"/>
      </c>
      <c r="CC28" s="15"/>
      <c r="CD28" s="19"/>
      <c r="CE28" s="19"/>
      <c r="CF28" s="22">
        <f t="shared" si="33"/>
      </c>
      <c r="CG28" s="17"/>
      <c r="CH28" s="12">
        <f t="shared" si="34"/>
      </c>
    </row>
    <row r="29" spans="2:86" ht="12.75">
      <c r="B29" s="7" t="s">
        <v>224</v>
      </c>
      <c r="D29" s="15"/>
      <c r="E29" s="19"/>
      <c r="F29" s="19"/>
      <c r="G29" s="22">
        <f t="shared" si="31"/>
      </c>
      <c r="H29" s="17"/>
      <c r="I29" s="18">
        <f t="shared" si="32"/>
      </c>
      <c r="K29" s="15"/>
      <c r="L29" s="19"/>
      <c r="M29" s="19"/>
      <c r="N29" s="22">
        <f t="shared" si="23"/>
      </c>
      <c r="O29" s="42"/>
      <c r="P29" s="18">
        <f t="shared" si="24"/>
      </c>
      <c r="R29" s="15"/>
      <c r="S29" s="19"/>
      <c r="T29" s="19"/>
      <c r="U29" s="22">
        <f t="shared" si="27"/>
      </c>
      <c r="V29" s="17"/>
      <c r="W29" s="18">
        <f t="shared" si="28"/>
      </c>
      <c r="Y29" s="15"/>
      <c r="Z29" s="19"/>
      <c r="AA29" s="19"/>
      <c r="AB29" s="22">
        <f t="shared" si="6"/>
      </c>
      <c r="AC29" s="19"/>
      <c r="AD29" s="12">
        <f t="shared" si="7"/>
      </c>
      <c r="AF29" s="15"/>
      <c r="AG29" s="19"/>
      <c r="AH29" s="19"/>
      <c r="AI29" s="22">
        <f t="shared" si="25"/>
      </c>
      <c r="AJ29" s="17"/>
      <c r="AK29" s="12">
        <f t="shared" si="26"/>
      </c>
      <c r="AM29" s="15"/>
      <c r="AN29" s="19"/>
      <c r="AO29" s="19"/>
      <c r="AP29" s="22">
        <f t="shared" si="9"/>
      </c>
      <c r="AQ29" s="17"/>
      <c r="AR29" s="12">
        <f t="shared" si="10"/>
      </c>
      <c r="AT29" s="15"/>
      <c r="AU29" s="19"/>
      <c r="AV29" s="19"/>
      <c r="AW29" s="22">
        <f t="shared" si="19"/>
      </c>
      <c r="AX29" s="17"/>
      <c r="AY29" s="12">
        <f t="shared" si="20"/>
      </c>
      <c r="BA29" s="15"/>
      <c r="BB29" s="19"/>
      <c r="BC29" s="19"/>
      <c r="BD29" s="22">
        <f t="shared" si="21"/>
      </c>
      <c r="BE29" s="17"/>
      <c r="BF29" s="12">
        <f t="shared" si="22"/>
      </c>
      <c r="BH29" s="15"/>
      <c r="BI29" s="19"/>
      <c r="BJ29" s="19"/>
      <c r="BK29" s="22">
        <f t="shared" si="29"/>
      </c>
      <c r="BL29" s="17"/>
      <c r="BM29" s="12">
        <f t="shared" si="30"/>
      </c>
      <c r="BO29" s="15"/>
      <c r="BP29" s="19"/>
      <c r="BQ29" s="19"/>
      <c r="BR29" s="22">
        <f t="shared" si="37"/>
      </c>
      <c r="BS29" s="17"/>
      <c r="BT29" s="12">
        <f t="shared" si="38"/>
      </c>
      <c r="BV29" s="15"/>
      <c r="BW29" s="19"/>
      <c r="BX29" s="19"/>
      <c r="BY29" s="22">
        <f t="shared" si="35"/>
      </c>
      <c r="BZ29" s="17"/>
      <c r="CA29" s="12">
        <f t="shared" si="36"/>
      </c>
      <c r="CC29" s="15"/>
      <c r="CD29" s="19"/>
      <c r="CE29" s="19"/>
      <c r="CF29" s="22">
        <f t="shared" si="33"/>
      </c>
      <c r="CG29" s="17"/>
      <c r="CH29" s="12">
        <f t="shared" si="34"/>
      </c>
    </row>
    <row r="30" spans="2:86" ht="12.75">
      <c r="B30" s="7" t="s">
        <v>232</v>
      </c>
      <c r="D30" s="15"/>
      <c r="E30" s="19"/>
      <c r="F30" s="19"/>
      <c r="G30" s="22">
        <f t="shared" si="31"/>
      </c>
      <c r="H30" s="17"/>
      <c r="I30" s="18">
        <f t="shared" si="32"/>
      </c>
      <c r="K30" s="15"/>
      <c r="L30" s="19"/>
      <c r="M30" s="19"/>
      <c r="N30" s="22">
        <f t="shared" si="23"/>
      </c>
      <c r="O30" s="42"/>
      <c r="P30" s="18">
        <f t="shared" si="24"/>
      </c>
      <c r="R30" s="15"/>
      <c r="S30" s="19"/>
      <c r="T30" s="19"/>
      <c r="U30" s="22">
        <f t="shared" si="27"/>
      </c>
      <c r="V30" s="17"/>
      <c r="W30" s="18">
        <f t="shared" si="28"/>
      </c>
      <c r="Y30" s="15"/>
      <c r="Z30" s="19"/>
      <c r="AA30" s="19"/>
      <c r="AB30" s="22">
        <f t="shared" si="6"/>
      </c>
      <c r="AC30" s="19"/>
      <c r="AD30" s="12">
        <f t="shared" si="7"/>
      </c>
      <c r="AF30" s="15"/>
      <c r="AG30" s="19"/>
      <c r="AH30" s="19"/>
      <c r="AI30" s="22">
        <f t="shared" si="25"/>
      </c>
      <c r="AJ30" s="17"/>
      <c r="AK30" s="12">
        <f t="shared" si="26"/>
      </c>
      <c r="AM30" s="15"/>
      <c r="AN30" s="19"/>
      <c r="AO30" s="19"/>
      <c r="AP30" s="22">
        <f t="shared" si="9"/>
      </c>
      <c r="AQ30" s="17"/>
      <c r="AR30" s="12">
        <f t="shared" si="10"/>
      </c>
      <c r="AT30" s="15"/>
      <c r="AU30" s="19"/>
      <c r="AV30" s="19"/>
      <c r="AW30" s="22">
        <f t="shared" si="19"/>
      </c>
      <c r="AX30" s="17"/>
      <c r="AY30" s="12">
        <f t="shared" si="20"/>
      </c>
      <c r="BA30" s="15"/>
      <c r="BB30" s="19"/>
      <c r="BC30" s="19"/>
      <c r="BD30" s="22">
        <f t="shared" si="21"/>
      </c>
      <c r="BE30" s="17"/>
      <c r="BF30" s="12">
        <f t="shared" si="22"/>
      </c>
      <c r="BH30" s="15"/>
      <c r="BI30" s="19"/>
      <c r="BJ30" s="19"/>
      <c r="BK30" s="22">
        <f t="shared" si="29"/>
      </c>
      <c r="BL30" s="17"/>
      <c r="BM30" s="12">
        <f t="shared" si="30"/>
      </c>
      <c r="BO30" s="15"/>
      <c r="BP30" s="19"/>
      <c r="BQ30" s="19"/>
      <c r="BR30" s="22">
        <f t="shared" si="37"/>
      </c>
      <c r="BS30" s="17"/>
      <c r="BT30" s="12">
        <f t="shared" si="38"/>
      </c>
      <c r="BV30" s="15"/>
      <c r="BW30" s="19"/>
      <c r="BX30" s="19"/>
      <c r="BY30" s="22">
        <f t="shared" si="35"/>
      </c>
      <c r="BZ30" s="17"/>
      <c r="CA30" s="12">
        <f t="shared" si="36"/>
      </c>
      <c r="CC30" s="15"/>
      <c r="CD30" s="19"/>
      <c r="CE30" s="19"/>
      <c r="CF30" s="22">
        <f t="shared" si="33"/>
      </c>
      <c r="CG30" s="17"/>
      <c r="CH30" s="12">
        <f t="shared" si="34"/>
      </c>
    </row>
    <row r="31" spans="2:86" ht="12.75">
      <c r="B31" s="7" t="s">
        <v>110</v>
      </c>
      <c r="D31" s="15"/>
      <c r="E31" s="19"/>
      <c r="F31" s="19"/>
      <c r="G31" s="22">
        <f t="shared" si="31"/>
      </c>
      <c r="H31" s="17"/>
      <c r="I31" s="18">
        <f t="shared" si="32"/>
      </c>
      <c r="K31" s="15"/>
      <c r="L31" s="19"/>
      <c r="M31" s="19"/>
      <c r="N31" s="22">
        <f t="shared" si="23"/>
      </c>
      <c r="O31" s="42"/>
      <c r="P31" s="18">
        <f t="shared" si="24"/>
      </c>
      <c r="R31" s="15"/>
      <c r="S31" s="19"/>
      <c r="T31" s="19"/>
      <c r="U31" s="22">
        <f t="shared" si="27"/>
      </c>
      <c r="V31" s="17"/>
      <c r="W31" s="18">
        <f t="shared" si="28"/>
      </c>
      <c r="Y31" s="15"/>
      <c r="Z31" s="19"/>
      <c r="AA31" s="19"/>
      <c r="AB31" s="22">
        <f t="shared" si="6"/>
      </c>
      <c r="AC31" s="19"/>
      <c r="AD31" s="12">
        <f t="shared" si="7"/>
      </c>
      <c r="AF31" s="15"/>
      <c r="AG31" s="19"/>
      <c r="AH31" s="19"/>
      <c r="AI31" s="22">
        <f t="shared" si="25"/>
      </c>
      <c r="AJ31" s="17"/>
      <c r="AK31" s="12">
        <f t="shared" si="26"/>
      </c>
      <c r="AM31" s="15"/>
      <c r="AN31" s="19"/>
      <c r="AO31" s="19"/>
      <c r="AP31" s="22">
        <f t="shared" si="9"/>
      </c>
      <c r="AQ31" s="17"/>
      <c r="AR31" s="12">
        <f t="shared" si="10"/>
      </c>
      <c r="AT31" s="15"/>
      <c r="AU31" s="19"/>
      <c r="AV31" s="19"/>
      <c r="AW31" s="22">
        <f t="shared" si="19"/>
      </c>
      <c r="AX31" s="17"/>
      <c r="AY31" s="12">
        <f t="shared" si="20"/>
      </c>
      <c r="BA31" s="15"/>
      <c r="BB31" s="19"/>
      <c r="BC31" s="19"/>
      <c r="BD31" s="22">
        <f t="shared" si="21"/>
      </c>
      <c r="BE31" s="17"/>
      <c r="BF31" s="12">
        <f t="shared" si="22"/>
      </c>
      <c r="BH31" s="15"/>
      <c r="BI31" s="19"/>
      <c r="BJ31" s="19"/>
      <c r="BK31" s="22">
        <f t="shared" si="29"/>
      </c>
      <c r="BL31" s="17"/>
      <c r="BM31" s="12">
        <f t="shared" si="30"/>
      </c>
      <c r="BO31" s="15"/>
      <c r="BP31" s="19"/>
      <c r="BQ31" s="19"/>
      <c r="BR31" s="22">
        <f t="shared" si="37"/>
      </c>
      <c r="BS31" s="17"/>
      <c r="BT31" s="12">
        <f t="shared" si="38"/>
      </c>
      <c r="BV31" s="15"/>
      <c r="BW31" s="19"/>
      <c r="BX31" s="19"/>
      <c r="BY31" s="22">
        <f t="shared" si="35"/>
      </c>
      <c r="BZ31" s="17"/>
      <c r="CA31" s="12">
        <f t="shared" si="36"/>
      </c>
      <c r="CC31" s="15"/>
      <c r="CD31" s="19"/>
      <c r="CE31" s="19"/>
      <c r="CF31" s="22">
        <f t="shared" si="33"/>
      </c>
      <c r="CG31" s="17"/>
      <c r="CH31" s="12">
        <f t="shared" si="34"/>
      </c>
    </row>
    <row r="32" spans="2:86" ht="12.75">
      <c r="B32" s="7"/>
      <c r="D32" s="15"/>
      <c r="E32" s="19"/>
      <c r="F32" s="19"/>
      <c r="G32" s="22">
        <f t="shared" si="31"/>
      </c>
      <c r="H32" s="17"/>
      <c r="I32" s="18">
        <f t="shared" si="32"/>
      </c>
      <c r="K32" s="15"/>
      <c r="L32" s="19"/>
      <c r="M32" s="19"/>
      <c r="N32" s="22">
        <f t="shared" si="23"/>
      </c>
      <c r="O32" s="42"/>
      <c r="P32" s="18">
        <f t="shared" si="24"/>
      </c>
      <c r="R32" s="15"/>
      <c r="S32" s="19"/>
      <c r="T32" s="19"/>
      <c r="U32" s="22">
        <f t="shared" si="27"/>
      </c>
      <c r="V32" s="17"/>
      <c r="W32" s="18">
        <f t="shared" si="28"/>
      </c>
      <c r="Y32" s="15"/>
      <c r="Z32" s="13"/>
      <c r="AA32" s="13"/>
      <c r="AB32" s="22">
        <f t="shared" si="6"/>
      </c>
      <c r="AC32" s="19"/>
      <c r="AD32" s="12">
        <f t="shared" si="7"/>
      </c>
      <c r="AF32" s="15"/>
      <c r="AG32" s="19"/>
      <c r="AH32" s="19"/>
      <c r="AI32" s="22">
        <f t="shared" si="25"/>
      </c>
      <c r="AJ32" s="17"/>
      <c r="AK32" s="12">
        <f t="shared" si="26"/>
      </c>
      <c r="AM32" s="15"/>
      <c r="AN32" s="19"/>
      <c r="AO32" s="19"/>
      <c r="AP32" s="22">
        <f t="shared" si="9"/>
      </c>
      <c r="AQ32" s="17"/>
      <c r="AR32" s="12">
        <f t="shared" si="10"/>
      </c>
      <c r="AT32" s="15"/>
      <c r="AU32" s="19"/>
      <c r="AV32" s="19"/>
      <c r="AW32" s="22">
        <f t="shared" si="19"/>
      </c>
      <c r="AX32" s="17"/>
      <c r="AY32" s="12">
        <f t="shared" si="20"/>
      </c>
      <c r="BA32" s="15"/>
      <c r="BB32" s="19"/>
      <c r="BC32" s="19"/>
      <c r="BD32" s="22">
        <f t="shared" si="21"/>
      </c>
      <c r="BE32" s="17"/>
      <c r="BF32" s="12">
        <f t="shared" si="22"/>
      </c>
      <c r="BH32" s="15"/>
      <c r="BI32" s="19"/>
      <c r="BJ32" s="19"/>
      <c r="BK32" s="22">
        <f t="shared" si="29"/>
      </c>
      <c r="BL32" s="17"/>
      <c r="BM32" s="12">
        <f t="shared" si="30"/>
      </c>
      <c r="BO32" s="15"/>
      <c r="BP32" s="19"/>
      <c r="BQ32" s="19"/>
      <c r="BR32" s="22">
        <f t="shared" si="37"/>
      </c>
      <c r="BS32" s="17"/>
      <c r="BT32" s="12">
        <f t="shared" si="38"/>
      </c>
      <c r="BV32" s="15"/>
      <c r="BW32" s="19"/>
      <c r="BX32" s="19"/>
      <c r="BY32" s="22">
        <f t="shared" si="35"/>
      </c>
      <c r="BZ32" s="17"/>
      <c r="CA32" s="12">
        <f t="shared" si="36"/>
      </c>
      <c r="CC32" s="15"/>
      <c r="CD32" s="19"/>
      <c r="CE32" s="19"/>
      <c r="CF32" s="22">
        <f t="shared" si="33"/>
      </c>
      <c r="CG32" s="17"/>
      <c r="CH32" s="12">
        <f t="shared" si="34"/>
      </c>
    </row>
    <row r="33" spans="2:86" ht="12.75">
      <c r="B33" s="7"/>
      <c r="D33" s="15"/>
      <c r="E33" s="19"/>
      <c r="F33" s="19"/>
      <c r="G33" s="22">
        <f t="shared" si="31"/>
      </c>
      <c r="H33" s="17"/>
      <c r="I33" s="18">
        <f t="shared" si="32"/>
      </c>
      <c r="K33" s="15"/>
      <c r="L33" s="19"/>
      <c r="M33" s="19"/>
      <c r="N33" s="22">
        <f t="shared" si="23"/>
      </c>
      <c r="O33" s="42"/>
      <c r="P33" s="18">
        <f t="shared" si="24"/>
      </c>
      <c r="R33" s="15"/>
      <c r="S33" s="19"/>
      <c r="T33" s="19"/>
      <c r="U33" s="22">
        <f t="shared" si="27"/>
      </c>
      <c r="V33" s="17"/>
      <c r="W33" s="18">
        <f t="shared" si="28"/>
      </c>
      <c r="Y33" s="15"/>
      <c r="Z33" s="19"/>
      <c r="AA33" s="19"/>
      <c r="AB33" s="22">
        <f t="shared" si="6"/>
      </c>
      <c r="AC33" s="19"/>
      <c r="AD33" s="12">
        <f t="shared" si="7"/>
      </c>
      <c r="AF33" s="15"/>
      <c r="AG33" s="19"/>
      <c r="AH33" s="19"/>
      <c r="AI33" s="22">
        <f t="shared" si="25"/>
      </c>
      <c r="AJ33" s="17"/>
      <c r="AK33" s="12">
        <f t="shared" si="26"/>
      </c>
      <c r="AM33" s="15"/>
      <c r="AN33" s="19"/>
      <c r="AO33" s="19"/>
      <c r="AP33" s="22">
        <f t="shared" si="9"/>
      </c>
      <c r="AQ33" s="17"/>
      <c r="AR33" s="12">
        <f t="shared" si="10"/>
      </c>
      <c r="AT33" s="15"/>
      <c r="AU33" s="19"/>
      <c r="AV33" s="19"/>
      <c r="AW33" s="22">
        <f t="shared" si="19"/>
      </c>
      <c r="AX33" s="17"/>
      <c r="AY33" s="12">
        <f t="shared" si="20"/>
      </c>
      <c r="BA33" s="15"/>
      <c r="BB33" s="19"/>
      <c r="BC33" s="19"/>
      <c r="BD33" s="22">
        <f t="shared" si="21"/>
      </c>
      <c r="BE33" s="17"/>
      <c r="BF33" s="12">
        <f t="shared" si="22"/>
      </c>
      <c r="BH33" s="15"/>
      <c r="BI33" s="19"/>
      <c r="BJ33" s="19"/>
      <c r="BK33" s="22">
        <f t="shared" si="29"/>
      </c>
      <c r="BL33" s="17"/>
      <c r="BM33" s="12">
        <f t="shared" si="30"/>
      </c>
      <c r="BO33" s="15"/>
      <c r="BP33" s="19"/>
      <c r="BQ33" s="19"/>
      <c r="BR33" s="22">
        <f t="shared" si="37"/>
      </c>
      <c r="BS33" s="17"/>
      <c r="BT33" s="12">
        <f t="shared" si="38"/>
      </c>
      <c r="BV33" s="15"/>
      <c r="BW33" s="19"/>
      <c r="BX33" s="19"/>
      <c r="BY33" s="22">
        <f t="shared" si="35"/>
      </c>
      <c r="BZ33" s="17"/>
      <c r="CA33" s="12">
        <f t="shared" si="36"/>
      </c>
      <c r="CC33" s="15"/>
      <c r="CD33" s="19"/>
      <c r="CE33" s="19"/>
      <c r="CF33" s="22">
        <f t="shared" si="33"/>
      </c>
      <c r="CG33" s="17"/>
      <c r="CH33" s="12">
        <f t="shared" si="34"/>
      </c>
    </row>
    <row r="34" spans="2:86" ht="12.75">
      <c r="B34" s="7"/>
      <c r="D34" s="15"/>
      <c r="E34" s="19"/>
      <c r="F34" s="19"/>
      <c r="G34" s="22">
        <f t="shared" si="31"/>
      </c>
      <c r="H34" s="17"/>
      <c r="I34" s="18">
        <f t="shared" si="32"/>
      </c>
      <c r="K34" s="15"/>
      <c r="L34" s="19"/>
      <c r="M34" s="19"/>
      <c r="N34" s="22">
        <f t="shared" si="23"/>
      </c>
      <c r="O34" s="42"/>
      <c r="P34" s="18">
        <f t="shared" si="24"/>
      </c>
      <c r="R34" s="15"/>
      <c r="S34" s="19"/>
      <c r="T34" s="19"/>
      <c r="U34" s="22">
        <f t="shared" si="27"/>
      </c>
      <c r="V34" s="17"/>
      <c r="W34" s="18">
        <f t="shared" si="28"/>
      </c>
      <c r="Y34" s="15"/>
      <c r="Z34" s="19"/>
      <c r="AA34" s="19"/>
      <c r="AB34" s="22">
        <f t="shared" si="6"/>
      </c>
      <c r="AC34" s="19"/>
      <c r="AD34" s="12">
        <f t="shared" si="7"/>
      </c>
      <c r="AF34" s="15"/>
      <c r="AG34" s="19"/>
      <c r="AH34" s="19"/>
      <c r="AI34" s="22">
        <f t="shared" si="25"/>
      </c>
      <c r="AJ34" s="17"/>
      <c r="AK34" s="12">
        <f t="shared" si="26"/>
      </c>
      <c r="AM34" s="15"/>
      <c r="AN34" s="19"/>
      <c r="AO34" s="19"/>
      <c r="AP34" s="22">
        <f t="shared" si="9"/>
      </c>
      <c r="AQ34" s="17"/>
      <c r="AR34" s="12">
        <f t="shared" si="10"/>
      </c>
      <c r="AT34" s="15"/>
      <c r="AU34" s="19"/>
      <c r="AV34" s="19"/>
      <c r="AW34" s="22">
        <f t="shared" si="19"/>
      </c>
      <c r="AX34" s="17"/>
      <c r="AY34" s="12">
        <f t="shared" si="20"/>
      </c>
      <c r="BA34" s="15"/>
      <c r="BB34" s="19"/>
      <c r="BC34" s="19"/>
      <c r="BD34" s="22">
        <f t="shared" si="21"/>
      </c>
      <c r="BE34" s="17"/>
      <c r="BF34" s="12">
        <f t="shared" si="22"/>
      </c>
      <c r="BH34" s="15"/>
      <c r="BI34" s="19"/>
      <c r="BJ34" s="19"/>
      <c r="BK34" s="22">
        <f t="shared" si="29"/>
      </c>
      <c r="BL34" s="17"/>
      <c r="BM34" s="12">
        <f t="shared" si="30"/>
      </c>
      <c r="BO34" s="15"/>
      <c r="BP34" s="19"/>
      <c r="BQ34" s="19"/>
      <c r="BR34" s="22">
        <f t="shared" si="37"/>
      </c>
      <c r="BS34" s="17"/>
      <c r="BT34" s="12">
        <f t="shared" si="38"/>
      </c>
      <c r="BV34" s="15"/>
      <c r="BW34" s="19"/>
      <c r="BX34" s="19"/>
      <c r="BY34" s="22">
        <f t="shared" si="35"/>
      </c>
      <c r="BZ34" s="17"/>
      <c r="CA34" s="12">
        <f t="shared" si="36"/>
      </c>
      <c r="CC34" s="15"/>
      <c r="CD34" s="19"/>
      <c r="CE34" s="19"/>
      <c r="CF34" s="22">
        <f t="shared" si="33"/>
      </c>
      <c r="CG34" s="17"/>
      <c r="CH34" s="12">
        <f t="shared" si="34"/>
      </c>
    </row>
    <row r="35" spans="2:86" ht="12.75">
      <c r="B35" s="7"/>
      <c r="D35" s="15"/>
      <c r="E35" s="19"/>
      <c r="F35" s="19"/>
      <c r="G35" s="22">
        <f t="shared" si="31"/>
      </c>
      <c r="H35" s="17"/>
      <c r="I35" s="18">
        <f t="shared" si="32"/>
      </c>
      <c r="K35" s="15"/>
      <c r="L35" s="19"/>
      <c r="M35" s="19"/>
      <c r="N35" s="22">
        <f t="shared" si="23"/>
      </c>
      <c r="O35" s="42"/>
      <c r="P35" s="18">
        <f t="shared" si="24"/>
      </c>
      <c r="R35" s="15"/>
      <c r="S35" s="19"/>
      <c r="T35" s="19"/>
      <c r="U35" s="22">
        <f t="shared" si="27"/>
      </c>
      <c r="V35" s="17"/>
      <c r="W35" s="18">
        <f t="shared" si="28"/>
      </c>
      <c r="Y35" s="15"/>
      <c r="Z35" s="19"/>
      <c r="AA35" s="19"/>
      <c r="AB35" s="22">
        <f t="shared" si="6"/>
      </c>
      <c r="AC35" s="19"/>
      <c r="AD35" s="12">
        <f t="shared" si="7"/>
      </c>
      <c r="AF35" s="15"/>
      <c r="AG35" s="19"/>
      <c r="AH35" s="19"/>
      <c r="AI35" s="22">
        <f t="shared" si="25"/>
      </c>
      <c r="AJ35" s="17"/>
      <c r="AK35" s="12">
        <f t="shared" si="26"/>
      </c>
      <c r="AM35" s="15"/>
      <c r="AN35" s="19"/>
      <c r="AO35" s="19"/>
      <c r="AP35" s="22">
        <f t="shared" si="9"/>
      </c>
      <c r="AQ35" s="17"/>
      <c r="AR35" s="12">
        <f t="shared" si="10"/>
      </c>
      <c r="AT35" s="15"/>
      <c r="AU35" s="19"/>
      <c r="AV35" s="19"/>
      <c r="AW35" s="22">
        <f t="shared" si="19"/>
      </c>
      <c r="AX35" s="17"/>
      <c r="AY35" s="12">
        <f t="shared" si="20"/>
      </c>
      <c r="BA35" s="15"/>
      <c r="BB35" s="19"/>
      <c r="BC35" s="19"/>
      <c r="BD35" s="22">
        <f t="shared" si="21"/>
      </c>
      <c r="BE35" s="17"/>
      <c r="BF35" s="12">
        <f t="shared" si="22"/>
      </c>
      <c r="BH35" s="15"/>
      <c r="BI35" s="19"/>
      <c r="BJ35" s="19"/>
      <c r="BK35" s="22">
        <f t="shared" si="29"/>
      </c>
      <c r="BL35" s="17"/>
      <c r="BM35" s="12">
        <f t="shared" si="30"/>
      </c>
      <c r="BO35" s="15"/>
      <c r="BP35" s="19"/>
      <c r="BQ35" s="19"/>
      <c r="BR35" s="22">
        <f t="shared" si="37"/>
      </c>
      <c r="BS35" s="17"/>
      <c r="BT35" s="12">
        <f t="shared" si="38"/>
      </c>
      <c r="BV35" s="15"/>
      <c r="BW35" s="19"/>
      <c r="BX35" s="19"/>
      <c r="BY35" s="22">
        <f t="shared" si="35"/>
      </c>
      <c r="BZ35" s="17"/>
      <c r="CA35" s="12">
        <f t="shared" si="36"/>
      </c>
      <c r="CC35" s="15"/>
      <c r="CD35" s="19"/>
      <c r="CE35" s="19"/>
      <c r="CF35" s="22">
        <f t="shared" si="33"/>
      </c>
      <c r="CG35" s="17"/>
      <c r="CH35" s="12">
        <f t="shared" si="34"/>
      </c>
    </row>
    <row r="36" spans="2:86" ht="12.75">
      <c r="B36" s="7"/>
      <c r="D36" s="15"/>
      <c r="E36" s="19"/>
      <c r="F36" s="19"/>
      <c r="G36" s="22">
        <f t="shared" si="31"/>
      </c>
      <c r="H36" s="17"/>
      <c r="I36" s="18">
        <f t="shared" si="32"/>
      </c>
      <c r="K36" s="15"/>
      <c r="L36" s="19"/>
      <c r="M36" s="19"/>
      <c r="N36" s="22">
        <f t="shared" si="23"/>
      </c>
      <c r="O36" s="42"/>
      <c r="P36" s="18">
        <f t="shared" si="24"/>
      </c>
      <c r="R36" s="15"/>
      <c r="S36" s="19"/>
      <c r="T36" s="19"/>
      <c r="U36" s="22">
        <f t="shared" si="27"/>
      </c>
      <c r="V36" s="17"/>
      <c r="W36" s="18">
        <f t="shared" si="28"/>
      </c>
      <c r="Y36" s="15"/>
      <c r="Z36" s="19"/>
      <c r="AA36" s="19"/>
      <c r="AB36" s="22">
        <f t="shared" si="6"/>
      </c>
      <c r="AC36" s="19"/>
      <c r="AD36" s="12">
        <f t="shared" si="7"/>
      </c>
      <c r="AF36" s="15"/>
      <c r="AG36" s="19"/>
      <c r="AH36" s="19"/>
      <c r="AI36" s="22">
        <f t="shared" si="25"/>
      </c>
      <c r="AJ36" s="17"/>
      <c r="AK36" s="12">
        <f t="shared" si="26"/>
      </c>
      <c r="AM36" s="15"/>
      <c r="AN36" s="19"/>
      <c r="AO36" s="19"/>
      <c r="AP36" s="22">
        <f t="shared" si="9"/>
      </c>
      <c r="AQ36" s="17"/>
      <c r="AR36" s="12">
        <f t="shared" si="10"/>
      </c>
      <c r="AT36" s="15"/>
      <c r="AU36" s="19"/>
      <c r="AV36" s="19"/>
      <c r="AW36" s="22">
        <f t="shared" si="19"/>
      </c>
      <c r="AX36" s="17"/>
      <c r="AY36" s="12">
        <f t="shared" si="20"/>
      </c>
      <c r="BA36" s="15"/>
      <c r="BB36" s="19"/>
      <c r="BC36" s="19"/>
      <c r="BD36" s="22">
        <f t="shared" si="21"/>
      </c>
      <c r="BE36" s="17"/>
      <c r="BF36" s="12">
        <f t="shared" si="22"/>
      </c>
      <c r="BH36" s="15"/>
      <c r="BI36" s="19"/>
      <c r="BJ36" s="19"/>
      <c r="BK36" s="22">
        <f t="shared" si="29"/>
      </c>
      <c r="BL36" s="17"/>
      <c r="BM36" s="12">
        <f t="shared" si="30"/>
      </c>
      <c r="BO36" s="15"/>
      <c r="BP36" s="19"/>
      <c r="BQ36" s="19"/>
      <c r="BR36" s="22">
        <f t="shared" si="37"/>
      </c>
      <c r="BS36" s="17"/>
      <c r="BT36" s="12">
        <f t="shared" si="38"/>
      </c>
      <c r="BV36" s="15"/>
      <c r="BW36" s="19"/>
      <c r="BX36" s="19"/>
      <c r="BY36" s="22">
        <f t="shared" si="35"/>
      </c>
      <c r="BZ36" s="17"/>
      <c r="CA36" s="12">
        <f t="shared" si="36"/>
      </c>
      <c r="CC36" s="15"/>
      <c r="CD36" s="19"/>
      <c r="CE36" s="19"/>
      <c r="CF36" s="22">
        <f t="shared" si="33"/>
      </c>
      <c r="CG36" s="17"/>
      <c r="CH36" s="12">
        <f t="shared" si="34"/>
      </c>
    </row>
    <row r="37" spans="2:86" ht="12.75">
      <c r="B37" s="7"/>
      <c r="D37" s="15"/>
      <c r="E37" s="19"/>
      <c r="F37" s="19"/>
      <c r="G37" s="22">
        <f t="shared" si="31"/>
      </c>
      <c r="H37" s="17"/>
      <c r="I37" s="18">
        <f t="shared" si="32"/>
      </c>
      <c r="K37" s="15"/>
      <c r="L37" s="19"/>
      <c r="M37" s="19"/>
      <c r="N37" s="22">
        <f t="shared" si="23"/>
      </c>
      <c r="O37" s="42"/>
      <c r="P37" s="18">
        <f t="shared" si="24"/>
      </c>
      <c r="R37" s="15"/>
      <c r="S37" s="19"/>
      <c r="T37" s="19"/>
      <c r="U37" s="22">
        <f t="shared" si="27"/>
      </c>
      <c r="V37" s="17"/>
      <c r="W37" s="18">
        <f t="shared" si="28"/>
      </c>
      <c r="Y37" s="15"/>
      <c r="Z37" s="19"/>
      <c r="AA37" s="19"/>
      <c r="AB37" s="22">
        <f t="shared" si="6"/>
      </c>
      <c r="AC37" s="19"/>
      <c r="AD37" s="12">
        <f t="shared" si="7"/>
      </c>
      <c r="AF37" s="15"/>
      <c r="AG37" s="19"/>
      <c r="AH37" s="19"/>
      <c r="AI37" s="22">
        <f t="shared" si="25"/>
      </c>
      <c r="AJ37" s="17"/>
      <c r="AK37" s="12">
        <f t="shared" si="26"/>
      </c>
      <c r="AM37" s="15"/>
      <c r="AN37" s="19"/>
      <c r="AO37" s="19"/>
      <c r="AP37" s="22">
        <f t="shared" si="9"/>
      </c>
      <c r="AQ37" s="17"/>
      <c r="AR37" s="12">
        <f t="shared" si="10"/>
      </c>
      <c r="AT37" s="15"/>
      <c r="AU37" s="19"/>
      <c r="AV37" s="19"/>
      <c r="AW37" s="22">
        <f t="shared" si="19"/>
      </c>
      <c r="AX37" s="17"/>
      <c r="AY37" s="12">
        <f t="shared" si="20"/>
      </c>
      <c r="BA37" s="15"/>
      <c r="BB37" s="19"/>
      <c r="BC37" s="19"/>
      <c r="BD37" s="22">
        <f t="shared" si="21"/>
      </c>
      <c r="BE37" s="17"/>
      <c r="BF37" s="12">
        <f t="shared" si="22"/>
      </c>
      <c r="BH37" s="15"/>
      <c r="BI37" s="19"/>
      <c r="BJ37" s="19"/>
      <c r="BK37" s="22">
        <f t="shared" si="29"/>
      </c>
      <c r="BL37" s="17"/>
      <c r="BM37" s="12">
        <f t="shared" si="30"/>
      </c>
      <c r="BO37" s="15"/>
      <c r="BP37" s="19"/>
      <c r="BQ37" s="19"/>
      <c r="BR37" s="22">
        <f t="shared" si="37"/>
      </c>
      <c r="BS37" s="17"/>
      <c r="BT37" s="12">
        <f t="shared" si="38"/>
      </c>
      <c r="BV37" s="15"/>
      <c r="BW37" s="19"/>
      <c r="BX37" s="19"/>
      <c r="BY37" s="22">
        <f t="shared" si="35"/>
      </c>
      <c r="BZ37" s="17"/>
      <c r="CA37" s="12">
        <f t="shared" si="36"/>
      </c>
      <c r="CC37" s="15"/>
      <c r="CD37" s="19"/>
      <c r="CE37" s="19"/>
      <c r="CF37" s="22">
        <f t="shared" si="33"/>
      </c>
      <c r="CG37" s="17"/>
      <c r="CH37" s="12">
        <f t="shared" si="34"/>
      </c>
    </row>
    <row r="38" spans="2:86" ht="12.75">
      <c r="B38" s="7"/>
      <c r="D38" s="15"/>
      <c r="E38" s="19"/>
      <c r="F38" s="19"/>
      <c r="G38" s="22">
        <f t="shared" si="31"/>
      </c>
      <c r="H38" s="17"/>
      <c r="I38" s="18">
        <f t="shared" si="32"/>
      </c>
      <c r="K38" s="15"/>
      <c r="L38" s="19"/>
      <c r="M38" s="19"/>
      <c r="N38" s="22">
        <f t="shared" si="23"/>
      </c>
      <c r="O38" s="42"/>
      <c r="P38" s="18">
        <f t="shared" si="24"/>
      </c>
      <c r="R38" s="15"/>
      <c r="S38" s="19"/>
      <c r="T38" s="19"/>
      <c r="U38" s="22">
        <f t="shared" si="27"/>
      </c>
      <c r="V38" s="17"/>
      <c r="W38" s="18">
        <f t="shared" si="28"/>
      </c>
      <c r="Y38" s="15"/>
      <c r="Z38" s="19"/>
      <c r="AA38" s="19"/>
      <c r="AB38" s="22">
        <f t="shared" si="6"/>
      </c>
      <c r="AC38" s="19"/>
      <c r="AD38" s="12">
        <f t="shared" si="7"/>
      </c>
      <c r="AF38" s="15"/>
      <c r="AG38" s="19"/>
      <c r="AH38" s="19"/>
      <c r="AI38" s="22">
        <f t="shared" si="25"/>
      </c>
      <c r="AJ38" s="17"/>
      <c r="AK38" s="12">
        <f t="shared" si="26"/>
      </c>
      <c r="AM38" s="15"/>
      <c r="AN38" s="19"/>
      <c r="AO38" s="19"/>
      <c r="AP38" s="22">
        <f t="shared" si="9"/>
      </c>
      <c r="AQ38" s="17"/>
      <c r="AR38" s="12">
        <f t="shared" si="10"/>
      </c>
      <c r="AT38" s="15"/>
      <c r="AU38" s="19"/>
      <c r="AV38" s="19"/>
      <c r="AW38" s="22">
        <f t="shared" si="19"/>
      </c>
      <c r="AX38" s="17"/>
      <c r="AY38" s="12">
        <f t="shared" si="20"/>
      </c>
      <c r="BA38" s="15"/>
      <c r="BB38" s="19"/>
      <c r="BC38" s="19"/>
      <c r="BD38" s="22">
        <f t="shared" si="21"/>
      </c>
      <c r="BE38" s="17"/>
      <c r="BF38" s="12">
        <f t="shared" si="22"/>
      </c>
      <c r="BH38" s="15"/>
      <c r="BI38" s="19"/>
      <c r="BJ38" s="19"/>
      <c r="BK38" s="22">
        <f t="shared" si="29"/>
      </c>
      <c r="BL38" s="17"/>
      <c r="BM38" s="12">
        <f t="shared" si="30"/>
      </c>
      <c r="BO38" s="15"/>
      <c r="BP38" s="19"/>
      <c r="BQ38" s="19"/>
      <c r="BR38" s="22">
        <f t="shared" si="37"/>
      </c>
      <c r="BS38" s="17"/>
      <c r="BT38" s="12">
        <f t="shared" si="38"/>
      </c>
      <c r="BV38" s="15"/>
      <c r="BW38" s="19"/>
      <c r="BX38" s="19"/>
      <c r="BY38" s="22">
        <f t="shared" si="35"/>
      </c>
      <c r="BZ38" s="17"/>
      <c r="CA38" s="12">
        <f t="shared" si="36"/>
      </c>
      <c r="CC38" s="15"/>
      <c r="CD38" s="19"/>
      <c r="CE38" s="19"/>
      <c r="CF38" s="22">
        <f t="shared" si="33"/>
      </c>
      <c r="CG38" s="17"/>
      <c r="CH38" s="12">
        <f t="shared" si="34"/>
      </c>
    </row>
    <row r="39" spans="2:86" ht="12.75">
      <c r="B39" s="7"/>
      <c r="D39" s="15"/>
      <c r="E39" s="19"/>
      <c r="F39" s="19"/>
      <c r="G39" s="22">
        <f t="shared" si="31"/>
      </c>
      <c r="H39" s="17"/>
      <c r="I39" s="18">
        <f t="shared" si="32"/>
      </c>
      <c r="K39" s="15"/>
      <c r="L39" s="19"/>
      <c r="M39" s="19"/>
      <c r="N39" s="22">
        <f t="shared" si="23"/>
      </c>
      <c r="O39" s="42"/>
      <c r="P39" s="18">
        <f t="shared" si="24"/>
      </c>
      <c r="R39" s="15"/>
      <c r="S39" s="19"/>
      <c r="T39" s="19"/>
      <c r="U39" s="22">
        <f t="shared" si="27"/>
      </c>
      <c r="V39" s="17"/>
      <c r="W39" s="18">
        <f t="shared" si="28"/>
      </c>
      <c r="Y39" s="15"/>
      <c r="Z39" s="19"/>
      <c r="AA39" s="19"/>
      <c r="AB39" s="22">
        <f t="shared" si="6"/>
      </c>
      <c r="AC39" s="19"/>
      <c r="AD39" s="12">
        <f t="shared" si="7"/>
      </c>
      <c r="AF39" s="15"/>
      <c r="AG39" s="19"/>
      <c r="AH39" s="19"/>
      <c r="AI39" s="22">
        <f t="shared" si="25"/>
      </c>
      <c r="AJ39" s="17"/>
      <c r="AK39" s="12">
        <f t="shared" si="26"/>
      </c>
      <c r="AM39" s="15"/>
      <c r="AN39" s="19"/>
      <c r="AO39" s="19"/>
      <c r="AP39" s="22">
        <f t="shared" si="9"/>
      </c>
      <c r="AQ39" s="17"/>
      <c r="AR39" s="12">
        <f t="shared" si="10"/>
      </c>
      <c r="AT39" s="15"/>
      <c r="AU39" s="19"/>
      <c r="AV39" s="19"/>
      <c r="AW39" s="22">
        <f t="shared" si="19"/>
      </c>
      <c r="AX39" s="17"/>
      <c r="AY39" s="12">
        <f t="shared" si="20"/>
      </c>
      <c r="BA39" s="15"/>
      <c r="BB39" s="19"/>
      <c r="BC39" s="19"/>
      <c r="BD39" s="22">
        <f t="shared" si="21"/>
      </c>
      <c r="BE39" s="17"/>
      <c r="BF39" s="12">
        <f t="shared" si="22"/>
      </c>
      <c r="BH39" s="15"/>
      <c r="BI39" s="19"/>
      <c r="BJ39" s="19"/>
      <c r="BK39" s="22">
        <f t="shared" si="29"/>
      </c>
      <c r="BL39" s="17"/>
      <c r="BM39" s="12">
        <f t="shared" si="30"/>
      </c>
      <c r="BO39" s="15"/>
      <c r="BP39" s="19"/>
      <c r="BQ39" s="19"/>
      <c r="BR39" s="22">
        <f t="shared" si="37"/>
      </c>
      <c r="BS39" s="17"/>
      <c r="BT39" s="12">
        <f t="shared" si="38"/>
      </c>
      <c r="BV39" s="15"/>
      <c r="BW39" s="19"/>
      <c r="BX39" s="19"/>
      <c r="BY39" s="22">
        <f t="shared" si="35"/>
      </c>
      <c r="BZ39" s="17"/>
      <c r="CA39" s="12">
        <f t="shared" si="36"/>
      </c>
      <c r="CC39" s="15"/>
      <c r="CD39" s="19"/>
      <c r="CE39" s="19"/>
      <c r="CF39" s="22">
        <f t="shared" si="33"/>
      </c>
      <c r="CG39" s="17"/>
      <c r="CH39" s="12">
        <f t="shared" si="34"/>
      </c>
    </row>
    <row r="40" spans="2:86" ht="12.75">
      <c r="B40" s="7"/>
      <c r="D40" s="15"/>
      <c r="E40" s="19"/>
      <c r="F40" s="19"/>
      <c r="G40" s="22">
        <f t="shared" si="31"/>
      </c>
      <c r="H40" s="17"/>
      <c r="I40" s="18">
        <f t="shared" si="32"/>
      </c>
      <c r="K40" s="15"/>
      <c r="L40" s="19"/>
      <c r="M40" s="19"/>
      <c r="N40" s="22">
        <f t="shared" si="23"/>
      </c>
      <c r="O40" s="42"/>
      <c r="P40" s="18">
        <f t="shared" si="24"/>
      </c>
      <c r="R40" s="15"/>
      <c r="S40" s="19"/>
      <c r="T40" s="19"/>
      <c r="U40" s="22">
        <f t="shared" si="27"/>
      </c>
      <c r="V40" s="17"/>
      <c r="W40" s="18">
        <f t="shared" si="28"/>
      </c>
      <c r="Y40" s="15"/>
      <c r="Z40" s="13"/>
      <c r="AA40" s="13"/>
      <c r="AB40" s="22">
        <f t="shared" si="6"/>
      </c>
      <c r="AC40" s="19"/>
      <c r="AD40" s="12">
        <f t="shared" si="7"/>
      </c>
      <c r="AF40" s="15"/>
      <c r="AG40" s="19"/>
      <c r="AH40" s="19"/>
      <c r="AI40" s="22">
        <f t="shared" si="25"/>
      </c>
      <c r="AJ40" s="17"/>
      <c r="AK40" s="12">
        <f t="shared" si="26"/>
      </c>
      <c r="AM40" s="15"/>
      <c r="AN40" s="19"/>
      <c r="AO40" s="19"/>
      <c r="AP40" s="22">
        <f t="shared" si="9"/>
      </c>
      <c r="AQ40" s="17"/>
      <c r="AR40" s="12">
        <f t="shared" si="10"/>
      </c>
      <c r="AT40" s="15"/>
      <c r="AU40" s="19"/>
      <c r="AV40" s="19"/>
      <c r="AW40" s="22">
        <f t="shared" si="19"/>
      </c>
      <c r="AX40" s="17"/>
      <c r="AY40" s="12">
        <f t="shared" si="20"/>
      </c>
      <c r="BA40" s="15"/>
      <c r="BB40" s="19"/>
      <c r="BC40" s="19"/>
      <c r="BD40" s="22">
        <f t="shared" si="21"/>
      </c>
      <c r="BE40" s="17"/>
      <c r="BF40" s="12">
        <f t="shared" si="22"/>
      </c>
      <c r="BH40" s="15"/>
      <c r="BI40" s="19"/>
      <c r="BJ40" s="19"/>
      <c r="BK40" s="22">
        <f t="shared" si="29"/>
      </c>
      <c r="BL40" s="17"/>
      <c r="BM40" s="12">
        <f t="shared" si="30"/>
      </c>
      <c r="BO40" s="15"/>
      <c r="BP40" s="19"/>
      <c r="BQ40" s="19"/>
      <c r="BR40" s="22">
        <f t="shared" si="37"/>
      </c>
      <c r="BS40" s="17"/>
      <c r="BT40" s="12">
        <f t="shared" si="38"/>
      </c>
      <c r="BV40" s="15"/>
      <c r="BW40" s="19"/>
      <c r="BX40" s="19"/>
      <c r="BY40" s="22">
        <f t="shared" si="35"/>
      </c>
      <c r="BZ40" s="17"/>
      <c r="CA40" s="12">
        <f t="shared" si="36"/>
      </c>
      <c r="CC40" s="15"/>
      <c r="CD40" s="19"/>
      <c r="CE40" s="19"/>
      <c r="CF40" s="22">
        <f t="shared" si="33"/>
      </c>
      <c r="CG40" s="17"/>
      <c r="CH40" s="12">
        <f t="shared" si="34"/>
      </c>
    </row>
    <row r="41" spans="2:86" ht="12.75">
      <c r="B41" s="7"/>
      <c r="D41" s="15"/>
      <c r="E41" s="19"/>
      <c r="F41" s="19"/>
      <c r="G41" s="22">
        <f t="shared" si="31"/>
      </c>
      <c r="H41" s="17"/>
      <c r="I41" s="18">
        <f t="shared" si="32"/>
      </c>
      <c r="K41" s="15"/>
      <c r="L41" s="19"/>
      <c r="M41" s="19"/>
      <c r="N41" s="22">
        <f t="shared" si="23"/>
      </c>
      <c r="O41" s="42"/>
      <c r="P41" s="18">
        <f t="shared" si="24"/>
      </c>
      <c r="R41" s="15"/>
      <c r="S41" s="19"/>
      <c r="T41" s="19"/>
      <c r="U41" s="22">
        <f t="shared" si="27"/>
      </c>
      <c r="V41" s="17"/>
      <c r="W41" s="18">
        <f t="shared" si="28"/>
      </c>
      <c r="Y41" s="15"/>
      <c r="Z41" s="19"/>
      <c r="AA41" s="19"/>
      <c r="AB41" s="22">
        <f t="shared" si="6"/>
      </c>
      <c r="AC41" s="19"/>
      <c r="AD41" s="12">
        <f t="shared" si="7"/>
      </c>
      <c r="AF41" s="15"/>
      <c r="AG41" s="19"/>
      <c r="AH41" s="19"/>
      <c r="AI41" s="22">
        <f t="shared" si="25"/>
      </c>
      <c r="AJ41" s="17"/>
      <c r="AK41" s="12">
        <f t="shared" si="26"/>
      </c>
      <c r="AM41" s="15"/>
      <c r="AN41" s="19"/>
      <c r="AO41" s="19"/>
      <c r="AP41" s="22">
        <f t="shared" si="9"/>
      </c>
      <c r="AQ41" s="17"/>
      <c r="AR41" s="12">
        <f t="shared" si="10"/>
      </c>
      <c r="AT41" s="15"/>
      <c r="AU41" s="19"/>
      <c r="AV41" s="19"/>
      <c r="AW41" s="22">
        <f t="shared" si="19"/>
      </c>
      <c r="AX41" s="17"/>
      <c r="AY41" s="12">
        <f t="shared" si="20"/>
      </c>
      <c r="BA41" s="15"/>
      <c r="BB41" s="19"/>
      <c r="BC41" s="19"/>
      <c r="BD41" s="22">
        <f t="shared" si="21"/>
      </c>
      <c r="BE41" s="17"/>
      <c r="BF41" s="12">
        <f t="shared" si="22"/>
      </c>
      <c r="BH41" s="15"/>
      <c r="BI41" s="19"/>
      <c r="BJ41" s="19"/>
      <c r="BK41" s="22">
        <f t="shared" si="29"/>
      </c>
      <c r="BL41" s="17"/>
      <c r="BM41" s="12">
        <f t="shared" si="30"/>
      </c>
      <c r="BO41" s="15"/>
      <c r="BP41" s="19"/>
      <c r="BQ41" s="19"/>
      <c r="BR41" s="22">
        <f t="shared" si="37"/>
      </c>
      <c r="BS41" s="17"/>
      <c r="BT41" s="12">
        <f t="shared" si="38"/>
      </c>
      <c r="BV41" s="15"/>
      <c r="BW41" s="19"/>
      <c r="BX41" s="19"/>
      <c r="BY41" s="22">
        <f t="shared" si="35"/>
      </c>
      <c r="BZ41" s="17"/>
      <c r="CA41" s="12">
        <f t="shared" si="36"/>
      </c>
      <c r="CC41" s="15"/>
      <c r="CD41" s="19"/>
      <c r="CE41" s="19"/>
      <c r="CF41" s="22">
        <f t="shared" si="33"/>
      </c>
      <c r="CG41" s="17"/>
      <c r="CH41" s="12">
        <f t="shared" si="34"/>
      </c>
    </row>
    <row r="42" spans="2:86" ht="12.75">
      <c r="B42" s="7"/>
      <c r="D42" s="15"/>
      <c r="E42" s="19"/>
      <c r="F42" s="19"/>
      <c r="G42" s="22">
        <f t="shared" si="31"/>
      </c>
      <c r="H42" s="17"/>
      <c r="I42" s="18">
        <f t="shared" si="32"/>
      </c>
      <c r="K42" s="15"/>
      <c r="L42" s="19"/>
      <c r="M42" s="19"/>
      <c r="N42" s="22">
        <f t="shared" si="23"/>
      </c>
      <c r="O42" s="42"/>
      <c r="P42" s="18">
        <f t="shared" si="24"/>
      </c>
      <c r="R42" s="15"/>
      <c r="S42" s="19"/>
      <c r="T42" s="19"/>
      <c r="U42" s="22">
        <f t="shared" si="27"/>
      </c>
      <c r="V42" s="17"/>
      <c r="W42" s="18">
        <f t="shared" si="28"/>
      </c>
      <c r="Y42" s="15"/>
      <c r="Z42" s="19"/>
      <c r="AA42" s="19"/>
      <c r="AB42" s="22">
        <f t="shared" si="6"/>
      </c>
      <c r="AC42" s="19"/>
      <c r="AD42" s="12">
        <f t="shared" si="7"/>
      </c>
      <c r="AF42" s="15"/>
      <c r="AG42" s="19"/>
      <c r="AH42" s="19"/>
      <c r="AI42" s="22">
        <f t="shared" si="25"/>
      </c>
      <c r="AJ42" s="17"/>
      <c r="AK42" s="12">
        <f t="shared" si="26"/>
      </c>
      <c r="AM42" s="15"/>
      <c r="AN42" s="19"/>
      <c r="AO42" s="19"/>
      <c r="AP42" s="22">
        <f t="shared" si="9"/>
      </c>
      <c r="AQ42" s="17"/>
      <c r="AR42" s="12">
        <f t="shared" si="10"/>
      </c>
      <c r="AT42" s="15"/>
      <c r="AU42" s="19"/>
      <c r="AV42" s="19"/>
      <c r="AW42" s="22">
        <f t="shared" si="19"/>
      </c>
      <c r="AX42" s="17"/>
      <c r="AY42" s="12">
        <f t="shared" si="20"/>
      </c>
      <c r="BA42" s="15"/>
      <c r="BB42" s="19"/>
      <c r="BC42" s="19"/>
      <c r="BD42" s="22">
        <f t="shared" si="21"/>
      </c>
      <c r="BE42" s="17"/>
      <c r="BF42" s="12">
        <f t="shared" si="22"/>
      </c>
      <c r="BH42" s="15"/>
      <c r="BI42" s="19"/>
      <c r="BJ42" s="19"/>
      <c r="BK42" s="22">
        <f t="shared" si="29"/>
      </c>
      <c r="BL42" s="17"/>
      <c r="BM42" s="12">
        <f t="shared" si="30"/>
      </c>
      <c r="BO42" s="15"/>
      <c r="BP42" s="19"/>
      <c r="BQ42" s="19"/>
      <c r="BR42" s="22">
        <f t="shared" si="37"/>
      </c>
      <c r="BS42" s="17"/>
      <c r="BT42" s="12">
        <f t="shared" si="38"/>
      </c>
      <c r="BV42" s="15"/>
      <c r="BW42" s="19"/>
      <c r="BX42" s="19"/>
      <c r="BY42" s="22">
        <f t="shared" si="35"/>
      </c>
      <c r="BZ42" s="17"/>
      <c r="CA42" s="12">
        <f t="shared" si="36"/>
      </c>
      <c r="CC42" s="15"/>
      <c r="CD42" s="19"/>
      <c r="CE42" s="19"/>
      <c r="CF42" s="22">
        <f t="shared" si="33"/>
      </c>
      <c r="CG42" s="17"/>
      <c r="CH42" s="12">
        <f t="shared" si="34"/>
      </c>
    </row>
    <row r="43" spans="2:86" ht="12.75">
      <c r="B43" s="7"/>
      <c r="D43" s="15"/>
      <c r="E43" s="19"/>
      <c r="F43" s="19"/>
      <c r="G43" s="22">
        <f t="shared" si="31"/>
      </c>
      <c r="H43" s="17"/>
      <c r="I43" s="18">
        <f t="shared" si="32"/>
      </c>
      <c r="K43" s="15"/>
      <c r="L43" s="19"/>
      <c r="M43" s="19"/>
      <c r="N43" s="22">
        <f t="shared" si="23"/>
      </c>
      <c r="O43" s="42"/>
      <c r="P43" s="18">
        <f t="shared" si="24"/>
      </c>
      <c r="R43" s="15"/>
      <c r="S43" s="19"/>
      <c r="T43" s="19"/>
      <c r="U43" s="22">
        <f t="shared" si="27"/>
      </c>
      <c r="V43" s="17"/>
      <c r="W43" s="18">
        <f t="shared" si="28"/>
      </c>
      <c r="Y43" s="15"/>
      <c r="Z43" s="19"/>
      <c r="AA43" s="19"/>
      <c r="AB43" s="22">
        <f t="shared" si="6"/>
      </c>
      <c r="AC43" s="19"/>
      <c r="AD43" s="12">
        <f t="shared" si="7"/>
      </c>
      <c r="AF43" s="15"/>
      <c r="AG43" s="19"/>
      <c r="AH43" s="19"/>
      <c r="AI43" s="22">
        <f t="shared" si="25"/>
      </c>
      <c r="AJ43" s="17"/>
      <c r="AK43" s="12">
        <f t="shared" si="26"/>
      </c>
      <c r="AM43" s="15"/>
      <c r="AN43" s="19"/>
      <c r="AO43" s="19"/>
      <c r="AP43" s="22">
        <f t="shared" si="9"/>
      </c>
      <c r="AQ43" s="17"/>
      <c r="AR43" s="12">
        <f t="shared" si="10"/>
      </c>
      <c r="AT43" s="15"/>
      <c r="AU43" s="19"/>
      <c r="AV43" s="19"/>
      <c r="AW43" s="22">
        <f t="shared" si="19"/>
      </c>
      <c r="AX43" s="17"/>
      <c r="AY43" s="12">
        <f t="shared" si="20"/>
      </c>
      <c r="BA43" s="15"/>
      <c r="BB43" s="19"/>
      <c r="BC43" s="19"/>
      <c r="BD43" s="22">
        <f t="shared" si="21"/>
      </c>
      <c r="BE43" s="17"/>
      <c r="BF43" s="12">
        <f t="shared" si="22"/>
      </c>
      <c r="BH43" s="15"/>
      <c r="BI43" s="19"/>
      <c r="BJ43" s="19"/>
      <c r="BK43" s="22">
        <f t="shared" si="29"/>
      </c>
      <c r="BL43" s="17"/>
      <c r="BM43" s="12">
        <f t="shared" si="30"/>
      </c>
      <c r="BO43" s="15"/>
      <c r="BP43" s="19"/>
      <c r="BQ43" s="19"/>
      <c r="BR43" s="22">
        <f t="shared" si="37"/>
      </c>
      <c r="BS43" s="17"/>
      <c r="BT43" s="12">
        <f t="shared" si="38"/>
      </c>
      <c r="BV43" s="15"/>
      <c r="BW43" s="19"/>
      <c r="BX43" s="19"/>
      <c r="BY43" s="22">
        <f t="shared" si="35"/>
      </c>
      <c r="BZ43" s="17"/>
      <c r="CA43" s="12">
        <f t="shared" si="36"/>
      </c>
      <c r="CC43" s="15"/>
      <c r="CD43" s="19"/>
      <c r="CE43" s="19"/>
      <c r="CF43" s="22">
        <f t="shared" si="33"/>
      </c>
      <c r="CG43" s="17"/>
      <c r="CH43" s="12">
        <f t="shared" si="34"/>
      </c>
    </row>
    <row r="44" spans="2:86" ht="12.75">
      <c r="B44" s="7"/>
      <c r="D44" s="15"/>
      <c r="E44" s="19"/>
      <c r="F44" s="19"/>
      <c r="G44" s="22">
        <f t="shared" si="31"/>
      </c>
      <c r="H44" s="17"/>
      <c r="I44" s="18">
        <f t="shared" si="32"/>
      </c>
      <c r="K44" s="15"/>
      <c r="L44" s="19"/>
      <c r="M44" s="19"/>
      <c r="N44" s="22">
        <f t="shared" si="23"/>
      </c>
      <c r="O44" s="42"/>
      <c r="P44" s="18">
        <f t="shared" si="24"/>
      </c>
      <c r="R44" s="15"/>
      <c r="S44" s="19"/>
      <c r="T44" s="19"/>
      <c r="U44" s="22">
        <f t="shared" si="27"/>
      </c>
      <c r="V44" s="17"/>
      <c r="W44" s="18">
        <f t="shared" si="28"/>
      </c>
      <c r="Y44" s="15"/>
      <c r="Z44" s="19"/>
      <c r="AA44" s="19"/>
      <c r="AB44" s="22">
        <f t="shared" si="6"/>
      </c>
      <c r="AC44" s="19"/>
      <c r="AD44" s="12">
        <f t="shared" si="7"/>
      </c>
      <c r="AF44" s="15"/>
      <c r="AG44" s="19"/>
      <c r="AH44" s="19"/>
      <c r="AI44" s="22">
        <f t="shared" si="25"/>
      </c>
      <c r="AJ44" s="17"/>
      <c r="AK44" s="12">
        <f t="shared" si="26"/>
      </c>
      <c r="AM44" s="15"/>
      <c r="AN44" s="19"/>
      <c r="AO44" s="19"/>
      <c r="AP44" s="22">
        <f t="shared" si="9"/>
      </c>
      <c r="AQ44" s="17"/>
      <c r="AR44" s="12">
        <f t="shared" si="10"/>
      </c>
      <c r="AT44" s="15"/>
      <c r="AU44" s="19"/>
      <c r="AV44" s="19"/>
      <c r="AW44" s="22">
        <f t="shared" si="19"/>
      </c>
      <c r="AX44" s="17"/>
      <c r="AY44" s="12">
        <f t="shared" si="20"/>
      </c>
      <c r="BA44" s="15"/>
      <c r="BB44" s="19"/>
      <c r="BC44" s="19"/>
      <c r="BD44" s="22">
        <f t="shared" si="21"/>
      </c>
      <c r="BE44" s="17"/>
      <c r="BF44" s="12">
        <f t="shared" si="22"/>
      </c>
      <c r="BH44" s="15"/>
      <c r="BI44" s="19"/>
      <c r="BJ44" s="19"/>
      <c r="BK44" s="22">
        <f t="shared" si="29"/>
      </c>
      <c r="BL44" s="17"/>
      <c r="BM44" s="12">
        <f t="shared" si="30"/>
      </c>
      <c r="BO44" s="15"/>
      <c r="BP44" s="19"/>
      <c r="BQ44" s="19"/>
      <c r="BR44" s="22">
        <f t="shared" si="37"/>
      </c>
      <c r="BS44" s="17"/>
      <c r="BT44" s="12">
        <f t="shared" si="38"/>
      </c>
      <c r="BV44" s="15"/>
      <c r="BW44" s="19"/>
      <c r="BX44" s="19"/>
      <c r="BY44" s="22">
        <f t="shared" si="35"/>
      </c>
      <c r="BZ44" s="17"/>
      <c r="CA44" s="12">
        <f t="shared" si="36"/>
      </c>
      <c r="CC44" s="15"/>
      <c r="CD44" s="19"/>
      <c r="CE44" s="19"/>
      <c r="CF44" s="22">
        <f t="shared" si="33"/>
      </c>
      <c r="CG44" s="17"/>
      <c r="CH44" s="12">
        <f t="shared" si="34"/>
      </c>
    </row>
    <row r="45" spans="2:86" ht="12.75">
      <c r="B45" s="7"/>
      <c r="D45" s="15"/>
      <c r="E45" s="19"/>
      <c r="F45" s="19"/>
      <c r="G45" s="22">
        <f t="shared" si="31"/>
      </c>
      <c r="H45" s="17"/>
      <c r="I45" s="18">
        <f t="shared" si="32"/>
      </c>
      <c r="K45" s="15"/>
      <c r="L45" s="19"/>
      <c r="M45" s="19"/>
      <c r="N45" s="22">
        <f t="shared" si="23"/>
      </c>
      <c r="O45" s="42"/>
      <c r="P45" s="18">
        <f t="shared" si="24"/>
      </c>
      <c r="R45" s="15"/>
      <c r="S45" s="19"/>
      <c r="T45" s="19"/>
      <c r="U45" s="22">
        <f t="shared" si="27"/>
      </c>
      <c r="V45" s="17"/>
      <c r="W45" s="18">
        <f t="shared" si="28"/>
      </c>
      <c r="Y45" s="15"/>
      <c r="Z45" s="19"/>
      <c r="AA45" s="19"/>
      <c r="AB45" s="22">
        <f t="shared" si="6"/>
      </c>
      <c r="AC45" s="19"/>
      <c r="AD45" s="12">
        <f t="shared" si="7"/>
      </c>
      <c r="AF45" s="15"/>
      <c r="AG45" s="19"/>
      <c r="AH45" s="19"/>
      <c r="AI45" s="22">
        <f t="shared" si="25"/>
      </c>
      <c r="AJ45" s="17"/>
      <c r="AK45" s="12">
        <f t="shared" si="26"/>
      </c>
      <c r="AM45" s="15"/>
      <c r="AN45" s="19"/>
      <c r="AO45" s="19"/>
      <c r="AP45" s="22">
        <f t="shared" si="9"/>
      </c>
      <c r="AQ45" s="17"/>
      <c r="AR45" s="12">
        <f t="shared" si="10"/>
      </c>
      <c r="AT45" s="15"/>
      <c r="AU45" s="19"/>
      <c r="AV45" s="19"/>
      <c r="AW45" s="22">
        <f t="shared" si="19"/>
      </c>
      <c r="AX45" s="17"/>
      <c r="AY45" s="12">
        <f t="shared" si="20"/>
      </c>
      <c r="BA45" s="15"/>
      <c r="BB45" s="19"/>
      <c r="BC45" s="19"/>
      <c r="BD45" s="22">
        <f t="shared" si="21"/>
      </c>
      <c r="BE45" s="17"/>
      <c r="BF45" s="12">
        <f t="shared" si="22"/>
      </c>
      <c r="BH45" s="15"/>
      <c r="BI45" s="19"/>
      <c r="BJ45" s="19"/>
      <c r="BK45" s="22">
        <f t="shared" si="29"/>
      </c>
      <c r="BL45" s="17"/>
      <c r="BM45" s="12">
        <f t="shared" si="30"/>
      </c>
      <c r="BO45" s="15"/>
      <c r="BP45" s="19"/>
      <c r="BQ45" s="19"/>
      <c r="BR45" s="22">
        <f t="shared" si="37"/>
      </c>
      <c r="BS45" s="17"/>
      <c r="BT45" s="12">
        <f t="shared" si="38"/>
      </c>
      <c r="BV45" s="15"/>
      <c r="BW45" s="19"/>
      <c r="BX45" s="19"/>
      <c r="BY45" s="22">
        <f t="shared" si="35"/>
      </c>
      <c r="BZ45" s="17"/>
      <c r="CA45" s="12">
        <f t="shared" si="36"/>
      </c>
      <c r="CC45" s="15"/>
      <c r="CD45" s="19"/>
      <c r="CE45" s="19"/>
      <c r="CF45" s="22">
        <f t="shared" si="33"/>
      </c>
      <c r="CG45" s="17"/>
      <c r="CH45" s="12">
        <f t="shared" si="34"/>
      </c>
    </row>
    <row r="46" spans="2:86" ht="12.75">
      <c r="B46" s="7"/>
      <c r="D46" s="15"/>
      <c r="E46" s="19"/>
      <c r="F46" s="19"/>
      <c r="G46" s="22">
        <f t="shared" si="31"/>
      </c>
      <c r="H46" s="17"/>
      <c r="I46" s="18">
        <f t="shared" si="32"/>
      </c>
      <c r="K46" s="15"/>
      <c r="L46" s="19"/>
      <c r="M46" s="19"/>
      <c r="N46" s="22">
        <f t="shared" si="23"/>
      </c>
      <c r="O46" s="42"/>
      <c r="P46" s="18">
        <f t="shared" si="24"/>
      </c>
      <c r="R46" s="15"/>
      <c r="S46" s="19"/>
      <c r="T46" s="19"/>
      <c r="U46" s="22">
        <f t="shared" si="27"/>
      </c>
      <c r="V46" s="17"/>
      <c r="W46" s="18">
        <f t="shared" si="28"/>
      </c>
      <c r="Y46" s="15"/>
      <c r="Z46" s="19"/>
      <c r="AA46" s="19"/>
      <c r="AB46" s="22">
        <f t="shared" si="6"/>
      </c>
      <c r="AC46" s="19"/>
      <c r="AD46" s="12">
        <f t="shared" si="7"/>
      </c>
      <c r="AF46" s="15"/>
      <c r="AG46" s="19"/>
      <c r="AH46" s="19"/>
      <c r="AI46" s="22">
        <f t="shared" si="25"/>
      </c>
      <c r="AJ46" s="17"/>
      <c r="AK46" s="12">
        <f t="shared" si="26"/>
      </c>
      <c r="AM46" s="15"/>
      <c r="AN46" s="19"/>
      <c r="AO46" s="19"/>
      <c r="AP46" s="22">
        <f t="shared" si="9"/>
      </c>
      <c r="AQ46" s="17"/>
      <c r="AR46" s="12">
        <f t="shared" si="10"/>
      </c>
      <c r="AT46" s="15"/>
      <c r="AU46" s="19"/>
      <c r="AV46" s="19"/>
      <c r="AW46" s="22">
        <f t="shared" si="19"/>
      </c>
      <c r="AX46" s="17"/>
      <c r="AY46" s="12">
        <f t="shared" si="20"/>
      </c>
      <c r="BA46" s="15"/>
      <c r="BB46" s="19"/>
      <c r="BC46" s="19"/>
      <c r="BD46" s="22">
        <f t="shared" si="21"/>
      </c>
      <c r="BE46" s="17"/>
      <c r="BF46" s="12">
        <f t="shared" si="22"/>
      </c>
      <c r="BH46" s="15"/>
      <c r="BI46" s="19"/>
      <c r="BJ46" s="19"/>
      <c r="BK46" s="22">
        <f t="shared" si="29"/>
      </c>
      <c r="BL46" s="17"/>
      <c r="BM46" s="12">
        <f t="shared" si="30"/>
      </c>
      <c r="BO46" s="15"/>
      <c r="BP46" s="19"/>
      <c r="BQ46" s="19"/>
      <c r="BR46" s="22">
        <f t="shared" si="37"/>
      </c>
      <c r="BS46" s="17"/>
      <c r="BT46" s="12">
        <f t="shared" si="38"/>
      </c>
      <c r="BV46" s="15"/>
      <c r="BW46" s="19"/>
      <c r="BX46" s="19"/>
      <c r="BY46" s="22">
        <f t="shared" si="35"/>
      </c>
      <c r="BZ46" s="17"/>
      <c r="CA46" s="12">
        <f t="shared" si="36"/>
      </c>
      <c r="CC46" s="15"/>
      <c r="CD46" s="19"/>
      <c r="CE46" s="19"/>
      <c r="CF46" s="22">
        <f t="shared" si="33"/>
      </c>
      <c r="CG46" s="17"/>
      <c r="CH46" s="12">
        <f t="shared" si="34"/>
      </c>
    </row>
    <row r="47" spans="2:86" ht="12.75">
      <c r="B47" s="7"/>
      <c r="D47" s="15"/>
      <c r="E47" s="19"/>
      <c r="F47" s="19"/>
      <c r="G47" s="22">
        <f t="shared" si="31"/>
      </c>
      <c r="H47" s="17"/>
      <c r="I47" s="18">
        <f t="shared" si="32"/>
      </c>
      <c r="K47" s="15"/>
      <c r="L47" s="19"/>
      <c r="M47" s="19"/>
      <c r="N47" s="22">
        <f t="shared" si="23"/>
      </c>
      <c r="O47" s="42"/>
      <c r="P47" s="18">
        <f t="shared" si="24"/>
      </c>
      <c r="R47" s="15"/>
      <c r="S47" s="19"/>
      <c r="T47" s="19"/>
      <c r="U47" s="22">
        <f t="shared" si="27"/>
      </c>
      <c r="V47" s="17"/>
      <c r="W47" s="18">
        <f t="shared" si="28"/>
      </c>
      <c r="Y47" s="15"/>
      <c r="Z47" s="19"/>
      <c r="AA47" s="19"/>
      <c r="AB47" s="22">
        <f t="shared" si="6"/>
      </c>
      <c r="AC47" s="19"/>
      <c r="AD47" s="12">
        <f t="shared" si="7"/>
      </c>
      <c r="AF47" s="15"/>
      <c r="AG47" s="19"/>
      <c r="AH47" s="19"/>
      <c r="AI47" s="22">
        <f t="shared" si="25"/>
      </c>
      <c r="AJ47" s="17"/>
      <c r="AK47" s="12">
        <f t="shared" si="26"/>
      </c>
      <c r="AM47" s="15"/>
      <c r="AN47" s="19"/>
      <c r="AO47" s="19"/>
      <c r="AP47" s="22">
        <f t="shared" si="9"/>
      </c>
      <c r="AQ47" s="17"/>
      <c r="AR47" s="12">
        <f t="shared" si="10"/>
      </c>
      <c r="AT47" s="15"/>
      <c r="AU47" s="19"/>
      <c r="AV47" s="19"/>
      <c r="AW47" s="22">
        <f t="shared" si="19"/>
      </c>
      <c r="AX47" s="17"/>
      <c r="AY47" s="12">
        <f t="shared" si="20"/>
      </c>
      <c r="BA47" s="15"/>
      <c r="BB47" s="19"/>
      <c r="BC47" s="19"/>
      <c r="BD47" s="22">
        <f t="shared" si="21"/>
      </c>
      <c r="BE47" s="17"/>
      <c r="BF47" s="12">
        <f t="shared" si="22"/>
      </c>
      <c r="BH47" s="15"/>
      <c r="BI47" s="19"/>
      <c r="BJ47" s="19"/>
      <c r="BK47" s="22">
        <f t="shared" si="29"/>
      </c>
      <c r="BL47" s="17"/>
      <c r="BM47" s="12">
        <f t="shared" si="30"/>
      </c>
      <c r="BO47" s="15"/>
      <c r="BP47" s="19"/>
      <c r="BQ47" s="19"/>
      <c r="BR47" s="22">
        <f t="shared" si="37"/>
      </c>
      <c r="BS47" s="17"/>
      <c r="BT47" s="12">
        <f t="shared" si="38"/>
      </c>
      <c r="BV47" s="15"/>
      <c r="BW47" s="19"/>
      <c r="BX47" s="19"/>
      <c r="BY47" s="22">
        <f t="shared" si="35"/>
      </c>
      <c r="BZ47" s="17"/>
      <c r="CA47" s="12">
        <f t="shared" si="36"/>
      </c>
      <c r="CC47" s="15"/>
      <c r="CD47" s="19"/>
      <c r="CE47" s="19"/>
      <c r="CF47" s="22">
        <f t="shared" si="33"/>
      </c>
      <c r="CG47" s="17"/>
      <c r="CH47" s="12">
        <f t="shared" si="34"/>
      </c>
    </row>
    <row r="48" spans="2:86" ht="12.75">
      <c r="B48" s="7"/>
      <c r="D48" s="15"/>
      <c r="E48" s="19"/>
      <c r="F48" s="19"/>
      <c r="G48" s="22">
        <f t="shared" si="31"/>
      </c>
      <c r="H48" s="17"/>
      <c r="I48" s="18">
        <f t="shared" si="32"/>
      </c>
      <c r="K48" s="15"/>
      <c r="L48" s="19"/>
      <c r="M48" s="19"/>
      <c r="N48" s="22">
        <f t="shared" si="23"/>
      </c>
      <c r="O48" s="42"/>
      <c r="P48" s="18">
        <f t="shared" si="24"/>
      </c>
      <c r="R48" s="15"/>
      <c r="S48" s="19"/>
      <c r="T48" s="19"/>
      <c r="U48" s="22">
        <f t="shared" si="27"/>
      </c>
      <c r="V48" s="17"/>
      <c r="W48" s="18">
        <f t="shared" si="28"/>
      </c>
      <c r="Y48" s="15"/>
      <c r="Z48" s="19"/>
      <c r="AA48" s="19"/>
      <c r="AB48" s="22">
        <f t="shared" si="6"/>
      </c>
      <c r="AC48" s="19"/>
      <c r="AD48" s="12">
        <f t="shared" si="7"/>
      </c>
      <c r="AF48" s="15"/>
      <c r="AG48" s="19"/>
      <c r="AH48" s="19"/>
      <c r="AI48" s="22">
        <f t="shared" si="25"/>
      </c>
      <c r="AJ48" s="17"/>
      <c r="AK48" s="12">
        <f t="shared" si="26"/>
      </c>
      <c r="AM48" s="15"/>
      <c r="AN48" s="19"/>
      <c r="AO48" s="19"/>
      <c r="AP48" s="22">
        <f t="shared" si="9"/>
      </c>
      <c r="AQ48" s="17"/>
      <c r="AR48" s="12">
        <f t="shared" si="10"/>
      </c>
      <c r="AT48" s="15"/>
      <c r="AU48" s="19"/>
      <c r="AV48" s="19"/>
      <c r="AW48" s="22">
        <f t="shared" si="19"/>
      </c>
      <c r="AX48" s="17"/>
      <c r="AY48" s="12">
        <f t="shared" si="20"/>
      </c>
      <c r="BA48" s="15"/>
      <c r="BB48" s="19"/>
      <c r="BC48" s="19"/>
      <c r="BD48" s="22">
        <f t="shared" si="21"/>
      </c>
      <c r="BE48" s="17"/>
      <c r="BF48" s="12">
        <f t="shared" si="22"/>
      </c>
      <c r="BH48" s="15"/>
      <c r="BI48" s="19"/>
      <c r="BJ48" s="19"/>
      <c r="BK48" s="22">
        <f t="shared" si="29"/>
      </c>
      <c r="BL48" s="17"/>
      <c r="BM48" s="12">
        <f t="shared" si="30"/>
      </c>
      <c r="BO48" s="15"/>
      <c r="BP48" s="19"/>
      <c r="BQ48" s="19"/>
      <c r="BR48" s="22">
        <f t="shared" si="37"/>
      </c>
      <c r="BS48" s="17"/>
      <c r="BT48" s="12">
        <f t="shared" si="38"/>
      </c>
      <c r="BV48" s="15"/>
      <c r="BW48" s="19"/>
      <c r="BX48" s="19"/>
      <c r="BY48" s="22">
        <f t="shared" si="35"/>
      </c>
      <c r="BZ48" s="17"/>
      <c r="CA48" s="12">
        <f t="shared" si="36"/>
      </c>
      <c r="CC48" s="15"/>
      <c r="CD48" s="19"/>
      <c r="CE48" s="19"/>
      <c r="CF48" s="22">
        <f t="shared" si="33"/>
      </c>
      <c r="CG48" s="17"/>
      <c r="CH48" s="12">
        <f t="shared" si="34"/>
      </c>
    </row>
    <row r="49" spans="2:86" ht="12.75">
      <c r="B49" s="7"/>
      <c r="D49" s="15"/>
      <c r="E49" s="19"/>
      <c r="F49" s="19"/>
      <c r="G49" s="22">
        <f t="shared" si="31"/>
      </c>
      <c r="H49" s="17"/>
      <c r="I49" s="18">
        <f t="shared" si="32"/>
      </c>
      <c r="K49" s="15"/>
      <c r="L49" s="19"/>
      <c r="M49" s="19"/>
      <c r="N49" s="22">
        <f t="shared" si="23"/>
      </c>
      <c r="O49" s="42"/>
      <c r="P49" s="18">
        <f t="shared" si="24"/>
      </c>
      <c r="R49" s="15"/>
      <c r="S49" s="19"/>
      <c r="T49" s="19"/>
      <c r="U49" s="22">
        <f t="shared" si="27"/>
      </c>
      <c r="V49" s="17"/>
      <c r="W49" s="18">
        <f t="shared" si="28"/>
      </c>
      <c r="Y49" s="15"/>
      <c r="Z49" s="19"/>
      <c r="AA49" s="19"/>
      <c r="AB49" s="22">
        <f t="shared" si="6"/>
      </c>
      <c r="AC49" s="19"/>
      <c r="AD49" s="12">
        <f t="shared" si="7"/>
      </c>
      <c r="AF49" s="15"/>
      <c r="AG49" s="19"/>
      <c r="AH49" s="19"/>
      <c r="AI49" s="22">
        <f t="shared" si="25"/>
      </c>
      <c r="AJ49" s="17"/>
      <c r="AK49" s="12">
        <f t="shared" si="26"/>
      </c>
      <c r="AM49" s="15"/>
      <c r="AN49" s="19"/>
      <c r="AO49" s="19"/>
      <c r="AP49" s="22">
        <f t="shared" si="9"/>
      </c>
      <c r="AQ49" s="17"/>
      <c r="AR49" s="12">
        <f t="shared" si="10"/>
      </c>
      <c r="AT49" s="15"/>
      <c r="AU49" s="19"/>
      <c r="AV49" s="19"/>
      <c r="AW49" s="22">
        <f t="shared" si="19"/>
      </c>
      <c r="AX49" s="17"/>
      <c r="AY49" s="12">
        <f t="shared" si="20"/>
      </c>
      <c r="BA49" s="15"/>
      <c r="BB49" s="19"/>
      <c r="BC49" s="19"/>
      <c r="BD49" s="22">
        <f t="shared" si="21"/>
      </c>
      <c r="BE49" s="17"/>
      <c r="BF49" s="12">
        <f t="shared" si="22"/>
      </c>
      <c r="BH49" s="15"/>
      <c r="BI49" s="19"/>
      <c r="BJ49" s="19"/>
      <c r="BK49" s="22">
        <f t="shared" si="29"/>
      </c>
      <c r="BL49" s="17"/>
      <c r="BM49" s="12">
        <f t="shared" si="30"/>
      </c>
      <c r="BO49" s="15"/>
      <c r="BP49" s="19"/>
      <c r="BQ49" s="19"/>
      <c r="BR49" s="22">
        <f t="shared" si="37"/>
      </c>
      <c r="BS49" s="17"/>
      <c r="BT49" s="12">
        <f t="shared" si="38"/>
      </c>
      <c r="BV49" s="15"/>
      <c r="BW49" s="19"/>
      <c r="BX49" s="19"/>
      <c r="BY49" s="22">
        <f t="shared" si="35"/>
      </c>
      <c r="BZ49" s="17"/>
      <c r="CA49" s="12">
        <f t="shared" si="36"/>
      </c>
      <c r="CC49" s="15"/>
      <c r="CD49" s="19"/>
      <c r="CE49" s="19"/>
      <c r="CF49" s="22">
        <f t="shared" si="33"/>
      </c>
      <c r="CG49" s="17"/>
      <c r="CH49" s="12">
        <f t="shared" si="34"/>
      </c>
    </row>
    <row r="50" spans="2:86" ht="12.75">
      <c r="B50" s="7"/>
      <c r="D50" s="23"/>
      <c r="E50" s="24"/>
      <c r="F50" s="24"/>
      <c r="G50" s="25">
        <f t="shared" si="31"/>
      </c>
      <c r="H50" s="26"/>
      <c r="I50" s="27">
        <f t="shared" si="32"/>
      </c>
      <c r="K50" s="23"/>
      <c r="L50" s="24"/>
      <c r="M50" s="24"/>
      <c r="N50" s="25">
        <f t="shared" si="23"/>
      </c>
      <c r="O50" s="45"/>
      <c r="P50" s="27">
        <f t="shared" si="24"/>
      </c>
      <c r="R50" s="23"/>
      <c r="S50" s="24"/>
      <c r="T50" s="24"/>
      <c r="U50" s="25">
        <f t="shared" si="27"/>
      </c>
      <c r="V50" s="26"/>
      <c r="W50" s="27">
        <f t="shared" si="28"/>
      </c>
      <c r="Y50" s="23"/>
      <c r="Z50" s="24"/>
      <c r="AA50" s="24"/>
      <c r="AB50" s="25">
        <f t="shared" si="6"/>
      </c>
      <c r="AC50" s="24"/>
      <c r="AD50" s="12">
        <f t="shared" si="7"/>
      </c>
      <c r="AF50" s="23"/>
      <c r="AG50" s="24"/>
      <c r="AH50" s="24"/>
      <c r="AI50" s="25">
        <f t="shared" si="25"/>
      </c>
      <c r="AJ50" s="26"/>
      <c r="AK50" s="27">
        <f>IF(AI50&lt;&gt;"",($U$51/AI50)*1000,"")</f>
      </c>
      <c r="AM50" s="23"/>
      <c r="AN50" s="24"/>
      <c r="AO50" s="24"/>
      <c r="AP50" s="25">
        <f t="shared" si="9"/>
      </c>
      <c r="AQ50" s="26"/>
      <c r="AR50" s="12">
        <f t="shared" si="10"/>
      </c>
      <c r="AT50" s="23"/>
      <c r="AU50" s="24"/>
      <c r="AV50" s="24"/>
      <c r="AW50" s="25">
        <f t="shared" si="19"/>
      </c>
      <c r="AX50" s="26"/>
      <c r="AY50" s="12">
        <f t="shared" si="20"/>
      </c>
      <c r="BA50" s="23"/>
      <c r="BB50" s="24"/>
      <c r="BC50" s="24"/>
      <c r="BD50" s="25">
        <f t="shared" si="21"/>
      </c>
      <c r="BE50" s="26"/>
      <c r="BF50" s="12">
        <f t="shared" si="22"/>
      </c>
      <c r="BH50" s="23"/>
      <c r="BI50" s="24"/>
      <c r="BJ50" s="24"/>
      <c r="BK50" s="25">
        <f t="shared" si="29"/>
      </c>
      <c r="BL50" s="26"/>
      <c r="BM50" s="12">
        <f t="shared" si="30"/>
      </c>
      <c r="BO50" s="23"/>
      <c r="BP50" s="24"/>
      <c r="BQ50" s="24"/>
      <c r="BR50" s="25">
        <f t="shared" si="37"/>
      </c>
      <c r="BS50" s="26"/>
      <c r="BT50" s="12">
        <f t="shared" si="38"/>
      </c>
      <c r="BV50" s="23"/>
      <c r="BW50" s="24"/>
      <c r="BX50" s="24"/>
      <c r="BY50" s="25">
        <f t="shared" si="35"/>
      </c>
      <c r="BZ50" s="26"/>
      <c r="CA50" s="12">
        <f t="shared" si="36"/>
      </c>
      <c r="CC50" s="23"/>
      <c r="CD50" s="24"/>
      <c r="CE50" s="24"/>
      <c r="CF50" s="25">
        <f t="shared" si="33"/>
      </c>
      <c r="CG50" s="26"/>
      <c r="CH50" s="12">
        <f t="shared" si="34"/>
      </c>
    </row>
    <row r="51" spans="2:86" ht="12.75">
      <c r="B51" s="7"/>
      <c r="D51" s="28" t="s">
        <v>31</v>
      </c>
      <c r="E51" s="4"/>
      <c r="F51" s="4"/>
      <c r="G51" s="29">
        <f>MIN(G6:G50)</f>
        <v>0.029398148148148145</v>
      </c>
      <c r="H51" s="4"/>
      <c r="I51" s="4"/>
      <c r="K51" s="28" t="s">
        <v>31</v>
      </c>
      <c r="L51" s="4"/>
      <c r="M51" s="4"/>
      <c r="N51" s="29">
        <f>MIN(N6:N50)</f>
        <v>0.027372685185185208</v>
      </c>
      <c r="O51" s="4"/>
      <c r="P51" s="4"/>
      <c r="R51" s="28" t="s">
        <v>31</v>
      </c>
      <c r="S51" s="4"/>
      <c r="T51" s="4"/>
      <c r="U51" s="29">
        <f>MIN(U6:U50)</f>
        <v>0.023993055555555573</v>
      </c>
      <c r="V51" s="4"/>
      <c r="W51" s="4"/>
      <c r="Y51" s="28" t="s">
        <v>31</v>
      </c>
      <c r="Z51" s="4"/>
      <c r="AA51" s="4"/>
      <c r="AB51" s="29">
        <f>MIN(AB6:AB50)</f>
        <v>0.021990740740740727</v>
      </c>
      <c r="AC51" s="4"/>
      <c r="AD51" s="4"/>
      <c r="AF51" s="28" t="s">
        <v>31</v>
      </c>
      <c r="AG51" s="4"/>
      <c r="AH51" s="4"/>
      <c r="AI51" s="29">
        <f>MIN(AI6:AI50)</f>
        <v>0.03344907407407406</v>
      </c>
      <c r="AJ51" s="4"/>
      <c r="AK51" s="4"/>
      <c r="AM51" s="28" t="s">
        <v>31</v>
      </c>
      <c r="AN51" s="4"/>
      <c r="AO51" s="4"/>
      <c r="AP51" s="29">
        <f>MIN(AP6:AP50)</f>
        <v>0.02870370370370369</v>
      </c>
      <c r="AQ51" s="4"/>
      <c r="AR51" s="4"/>
      <c r="AT51" s="28" t="s">
        <v>31</v>
      </c>
      <c r="AU51" s="4"/>
      <c r="AV51" s="4"/>
      <c r="AW51" s="29">
        <f>MIN(AW6:AW50)</f>
        <v>0.034513888888888886</v>
      </c>
      <c r="AX51" s="4"/>
      <c r="AY51" s="4"/>
      <c r="BA51" s="28" t="s">
        <v>31</v>
      </c>
      <c r="BB51" s="4"/>
      <c r="BC51" s="4"/>
      <c r="BD51" s="29">
        <f>MIN(BD6:BD50)</f>
        <v>0.030833333333333324</v>
      </c>
      <c r="BE51" s="4"/>
      <c r="BF51" s="4"/>
      <c r="BH51" s="28" t="s">
        <v>31</v>
      </c>
      <c r="BI51" s="4"/>
      <c r="BJ51" s="4"/>
      <c r="BK51" s="29">
        <f>MIN(BK6:BK50)</f>
        <v>0.02725694444444446</v>
      </c>
      <c r="BL51" s="4"/>
      <c r="BM51" s="4"/>
      <c r="BO51" s="28" t="s">
        <v>31</v>
      </c>
      <c r="BP51" s="4"/>
      <c r="BQ51" s="4"/>
      <c r="BR51" s="29">
        <f>MIN(BR6:BR50)</f>
        <v>0.017858796296296303</v>
      </c>
      <c r="BS51" s="4"/>
      <c r="BT51" s="4"/>
      <c r="BV51" s="28" t="s">
        <v>31</v>
      </c>
      <c r="BW51" s="4"/>
      <c r="BX51" s="4"/>
      <c r="BY51" s="29">
        <f>MIN(BY6:BY50)</f>
        <v>0.02636574074074073</v>
      </c>
      <c r="BZ51" s="4"/>
      <c r="CA51" s="4"/>
      <c r="CC51" s="28" t="s">
        <v>31</v>
      </c>
      <c r="CD51" s="4"/>
      <c r="CE51" s="4"/>
      <c r="CF51" s="29">
        <f>MIN(CF6:CF50)</f>
        <v>0.013807870370370387</v>
      </c>
      <c r="CG51" s="4"/>
      <c r="CH51" s="4"/>
    </row>
    <row r="52" spans="2:86" ht="12.75">
      <c r="B52" s="7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</sheetData>
  <sheetProtection selectLockedCells="1"/>
  <conditionalFormatting sqref="I6:I50 P6:P50 AD6:AD50 W6:W50 AK6:AK50 AY6:AY50 BT6:BT50 AR6:AR50 BF6:BF50 BM6:BM50 CA6:CA50 CH6:CH50">
    <cfRule type="cellIs" priority="1" dxfId="0" operator="equal" stopIfTrue="1">
      <formula>1000</formula>
    </cfRule>
  </conditionalFormatting>
  <dataValidations count="3">
    <dataValidation type="list" allowBlank="1" showInputMessage="1" showErrorMessage="1" promptTitle="Izvēlies!" prompt="Izvēlies dalībnieku!" sqref="BO6:BO50 D6:D50 Y6:Y11 K6:K50 AF6:AF50 AM6:AM50 AT6:AT50 BA6:BA50 BH6:BH50 R6:R50 BV6:BV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 Y12:Y20">
      <formula1>$I$6:$I$52</formula1>
    </dataValidation>
    <dataValidation type="list" allowBlank="1" showInputMessage="1" showErrorMessage="1" sqref="Y21">
      <formula1>$I$6:$I$52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Q23" sqref="Q23"/>
    </sheetView>
  </sheetViews>
  <sheetFormatPr defaultColWidth="9.140625" defaultRowHeight="12.75"/>
  <cols>
    <col min="1" max="1" width="27.851562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139</v>
      </c>
      <c r="B2" s="64">
        <v>822</v>
      </c>
      <c r="C2" s="64">
        <v>621</v>
      </c>
      <c r="D2" s="64">
        <v>832</v>
      </c>
      <c r="E2" s="64">
        <v>401</v>
      </c>
      <c r="F2" s="64">
        <v>882</v>
      </c>
      <c r="G2" s="64">
        <v>458</v>
      </c>
      <c r="H2" s="64">
        <v>1000</v>
      </c>
      <c r="I2" s="64">
        <v>961</v>
      </c>
      <c r="J2" s="64">
        <v>0</v>
      </c>
      <c r="K2" s="64">
        <v>654</v>
      </c>
      <c r="L2" s="64">
        <v>1000</v>
      </c>
      <c r="M2" s="64">
        <v>1000</v>
      </c>
      <c r="N2" s="64">
        <f aca="true" t="shared" si="0" ref="N2:N43">LARGE(B2:M2,1)+LARGE(B2:M2,2)+LARGE(B2:M2,3)+LARGE(B2:M2,4)+LARGE(B2:M2,5)+LARGE(B2:M2,6)+LARGE(B2:M2,7)</f>
        <v>6497</v>
      </c>
    </row>
    <row r="3" spans="1:14" ht="12.75">
      <c r="A3" t="s">
        <v>161</v>
      </c>
      <c r="B3" s="64">
        <v>0</v>
      </c>
      <c r="C3" s="64">
        <v>441</v>
      </c>
      <c r="D3" s="64">
        <v>1000</v>
      </c>
      <c r="E3" s="64">
        <v>1000</v>
      </c>
      <c r="F3" s="64">
        <v>0</v>
      </c>
      <c r="G3" s="64">
        <v>0</v>
      </c>
      <c r="H3" s="64">
        <v>690</v>
      </c>
      <c r="I3" s="64">
        <v>1000</v>
      </c>
      <c r="J3" s="64">
        <v>1000</v>
      </c>
      <c r="K3" s="64">
        <v>1000</v>
      </c>
      <c r="L3" s="64">
        <v>0</v>
      </c>
      <c r="M3" s="64">
        <v>557</v>
      </c>
      <c r="N3" s="64">
        <f t="shared" si="0"/>
        <v>6247</v>
      </c>
    </row>
    <row r="4" spans="1:14" ht="12.75">
      <c r="A4" t="s">
        <v>201</v>
      </c>
      <c r="B4" s="64">
        <v>0</v>
      </c>
      <c r="C4" s="64">
        <v>0</v>
      </c>
      <c r="D4" s="64">
        <v>0</v>
      </c>
      <c r="E4" s="64">
        <v>0</v>
      </c>
      <c r="F4" s="64">
        <v>1000</v>
      </c>
      <c r="G4" s="64">
        <v>934</v>
      </c>
      <c r="H4" s="64">
        <v>631</v>
      </c>
      <c r="I4" s="64">
        <v>786</v>
      </c>
      <c r="J4" s="64">
        <v>658</v>
      </c>
      <c r="K4" s="64">
        <v>276</v>
      </c>
      <c r="L4" s="64">
        <v>807</v>
      </c>
      <c r="M4" s="64">
        <v>758</v>
      </c>
      <c r="N4" s="64">
        <f t="shared" si="0"/>
        <v>5574</v>
      </c>
    </row>
    <row r="5" spans="1:14" ht="12.75">
      <c r="A5" t="s">
        <v>212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972</v>
      </c>
      <c r="H5" s="64">
        <v>661</v>
      </c>
      <c r="I5" s="64">
        <v>779</v>
      </c>
      <c r="J5" s="64">
        <v>687</v>
      </c>
      <c r="K5" s="64">
        <v>377</v>
      </c>
      <c r="L5" s="64">
        <v>832</v>
      </c>
      <c r="M5" s="64">
        <v>932</v>
      </c>
      <c r="N5" s="64">
        <f t="shared" si="0"/>
        <v>5240</v>
      </c>
    </row>
    <row r="6" spans="1:14" ht="12.75">
      <c r="A6" t="s">
        <v>138</v>
      </c>
      <c r="B6" s="64">
        <v>1000</v>
      </c>
      <c r="C6" s="64">
        <v>702</v>
      </c>
      <c r="D6" s="64">
        <v>421</v>
      </c>
      <c r="E6" s="64">
        <v>0</v>
      </c>
      <c r="F6" s="64">
        <v>315</v>
      </c>
      <c r="G6" s="64">
        <v>992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860</v>
      </c>
      <c r="N6" s="64">
        <f t="shared" si="0"/>
        <v>4290</v>
      </c>
    </row>
    <row r="7" spans="1:14" ht="12.75">
      <c r="A7" t="s">
        <v>162</v>
      </c>
      <c r="B7" s="64">
        <v>0</v>
      </c>
      <c r="C7" s="64">
        <v>667</v>
      </c>
      <c r="D7" s="64">
        <v>423</v>
      </c>
      <c r="E7" s="64">
        <v>0</v>
      </c>
      <c r="F7" s="64">
        <v>308</v>
      </c>
      <c r="G7" s="64">
        <v>1000</v>
      </c>
      <c r="H7" s="64">
        <v>0</v>
      </c>
      <c r="I7" s="64">
        <v>793</v>
      </c>
      <c r="J7" s="64">
        <v>0</v>
      </c>
      <c r="K7" s="64">
        <v>0</v>
      </c>
      <c r="L7" s="64">
        <v>0</v>
      </c>
      <c r="M7" s="64">
        <v>0</v>
      </c>
      <c r="N7" s="64">
        <f t="shared" si="0"/>
        <v>3191</v>
      </c>
    </row>
    <row r="8" spans="1:14" ht="12.75">
      <c r="A8" t="s">
        <v>223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653</v>
      </c>
      <c r="K8" s="64">
        <v>369</v>
      </c>
      <c r="L8" s="64">
        <v>786</v>
      </c>
      <c r="M8" s="64">
        <v>795</v>
      </c>
      <c r="N8" s="64">
        <f t="shared" si="0"/>
        <v>2603</v>
      </c>
    </row>
    <row r="9" spans="1:14" ht="12.75">
      <c r="A9" t="s">
        <v>159</v>
      </c>
      <c r="B9" s="64">
        <v>0</v>
      </c>
      <c r="C9" s="64">
        <v>983</v>
      </c>
      <c r="D9" s="64">
        <v>0</v>
      </c>
      <c r="E9" s="64">
        <v>752</v>
      </c>
      <c r="F9" s="64">
        <v>331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0"/>
        <v>2066</v>
      </c>
    </row>
    <row r="10" spans="1:14" ht="12.75">
      <c r="A10" t="s">
        <v>234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802</v>
      </c>
      <c r="L10" s="64">
        <v>656</v>
      </c>
      <c r="M10" s="64">
        <v>552</v>
      </c>
      <c r="N10" s="64">
        <f t="shared" si="0"/>
        <v>2010</v>
      </c>
    </row>
    <row r="11" spans="1:14" ht="12.75">
      <c r="A11" t="s">
        <v>236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801</v>
      </c>
      <c r="L11" s="64">
        <v>648</v>
      </c>
      <c r="M11" s="64">
        <v>543</v>
      </c>
      <c r="N11" s="64">
        <f t="shared" si="0"/>
        <v>1992</v>
      </c>
    </row>
    <row r="12" spans="1:14" ht="12.75">
      <c r="A12" t="s">
        <v>235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804</v>
      </c>
      <c r="L12" s="64">
        <v>643</v>
      </c>
      <c r="M12" s="64">
        <v>526</v>
      </c>
      <c r="N12" s="64">
        <f t="shared" si="0"/>
        <v>1973</v>
      </c>
    </row>
    <row r="13" spans="1:14" ht="12.75">
      <c r="A13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304</v>
      </c>
      <c r="L13" s="64">
        <v>758</v>
      </c>
      <c r="M13" s="64">
        <v>700</v>
      </c>
      <c r="N13" s="64">
        <f t="shared" si="0"/>
        <v>1762</v>
      </c>
    </row>
    <row r="14" spans="1:14" ht="12.75">
      <c r="A14" t="s">
        <v>137</v>
      </c>
      <c r="B14" s="64">
        <v>999</v>
      </c>
      <c r="C14" s="64">
        <v>691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0"/>
        <v>1690</v>
      </c>
    </row>
    <row r="15" spans="1:14" ht="12.75">
      <c r="A15" t="s">
        <v>222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670</v>
      </c>
      <c r="K15" s="64">
        <v>0</v>
      </c>
      <c r="L15" s="64">
        <v>795</v>
      </c>
      <c r="M15" s="64">
        <v>0</v>
      </c>
      <c r="N15" s="64">
        <f t="shared" si="0"/>
        <v>1465</v>
      </c>
    </row>
    <row r="16" spans="1:14" ht="12.75">
      <c r="A16" t="s">
        <v>25</v>
      </c>
      <c r="B16" s="64">
        <v>0</v>
      </c>
      <c r="C16" s="64">
        <v>609</v>
      </c>
      <c r="D16" s="64">
        <v>851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0"/>
        <v>1460</v>
      </c>
    </row>
    <row r="17" spans="1:14" ht="12.75">
      <c r="A17" t="s">
        <v>160</v>
      </c>
      <c r="B17" s="64">
        <v>0</v>
      </c>
      <c r="C17" s="64">
        <v>1000</v>
      </c>
      <c r="D17" s="64">
        <v>0</v>
      </c>
      <c r="E17" s="64">
        <v>0</v>
      </c>
      <c r="F17" s="64">
        <v>338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1338</v>
      </c>
    </row>
    <row r="18" spans="1:14" ht="12.75">
      <c r="A18" t="s">
        <v>190</v>
      </c>
      <c r="B18" s="64">
        <v>0</v>
      </c>
      <c r="C18" s="64">
        <v>0</v>
      </c>
      <c r="D18" s="64">
        <v>0</v>
      </c>
      <c r="E18" s="64">
        <v>793</v>
      </c>
      <c r="F18" s="64">
        <v>342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1135</v>
      </c>
    </row>
    <row r="19" spans="1:14" ht="12.75">
      <c r="A19" t="s">
        <v>189</v>
      </c>
      <c r="B19" s="64">
        <v>0</v>
      </c>
      <c r="C19" s="64">
        <v>0</v>
      </c>
      <c r="D19" s="64">
        <v>0</v>
      </c>
      <c r="E19" s="64">
        <v>779</v>
      </c>
      <c r="F19" s="64">
        <v>330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1109</v>
      </c>
    </row>
    <row r="20" spans="1:14" ht="12.75">
      <c r="A20" t="s">
        <v>24</v>
      </c>
      <c r="B20" s="64">
        <v>0</v>
      </c>
      <c r="C20" s="64">
        <v>0</v>
      </c>
      <c r="D20" s="64">
        <v>0</v>
      </c>
      <c r="E20" s="64">
        <v>985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985</v>
      </c>
    </row>
    <row r="21" spans="1:14" ht="12.75">
      <c r="A21" t="s">
        <v>158</v>
      </c>
      <c r="B21" s="64">
        <v>0</v>
      </c>
      <c r="C21" s="64">
        <v>968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0"/>
        <v>968</v>
      </c>
    </row>
    <row r="22" spans="1:14" ht="12.75">
      <c r="A22" t="s">
        <v>211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943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943</v>
      </c>
    </row>
    <row r="23" spans="1:14" ht="12.75">
      <c r="A23" t="s">
        <v>200</v>
      </c>
      <c r="B23" s="64">
        <v>0</v>
      </c>
      <c r="C23" s="64">
        <v>0</v>
      </c>
      <c r="D23" s="64">
        <v>0</v>
      </c>
      <c r="E23" s="64">
        <v>0</v>
      </c>
      <c r="F23" s="64">
        <v>273</v>
      </c>
      <c r="G23" s="64">
        <v>610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883</v>
      </c>
    </row>
    <row r="24" spans="1:14" ht="12.75">
      <c r="A24" t="s">
        <v>171</v>
      </c>
      <c r="B24" s="64">
        <v>0</v>
      </c>
      <c r="C24" s="64">
        <v>0</v>
      </c>
      <c r="D24" s="64">
        <v>824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824</v>
      </c>
    </row>
    <row r="25" spans="1:14" ht="12.75">
      <c r="A25" t="s">
        <v>202</v>
      </c>
      <c r="B25" s="64">
        <v>0</v>
      </c>
      <c r="C25" s="64">
        <v>0</v>
      </c>
      <c r="D25" s="64">
        <v>0</v>
      </c>
      <c r="E25" s="64">
        <v>0</v>
      </c>
      <c r="F25" s="64">
        <v>497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497</v>
      </c>
    </row>
    <row r="26" spans="1:14" ht="12.75">
      <c r="A26" t="s">
        <v>210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0"/>
        <v>0</v>
      </c>
    </row>
    <row r="27" spans="1:14" ht="12.75">
      <c r="A27" t="s">
        <v>13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0</v>
      </c>
    </row>
    <row r="28" spans="1:14" ht="12.75">
      <c r="A28" t="s">
        <v>15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0"/>
        <v>0</v>
      </c>
    </row>
    <row r="29" spans="1:14" ht="12.75">
      <c r="A29" t="s">
        <v>17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0"/>
        <v>0</v>
      </c>
    </row>
    <row r="30" spans="1:14" ht="12.75">
      <c r="A30" t="s">
        <v>18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0"/>
        <v>0</v>
      </c>
    </row>
    <row r="31" spans="1:14" ht="12.75">
      <c r="A31" t="s">
        <v>16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0"/>
        <v>0</v>
      </c>
    </row>
    <row r="32" spans="1:14" ht="12.75">
      <c r="A32" t="s">
        <v>217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0"/>
        <v>0</v>
      </c>
    </row>
    <row r="33" spans="1:14" ht="12.75">
      <c r="A33" t="s">
        <v>20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0"/>
        <v>0</v>
      </c>
    </row>
    <row r="34" spans="1:14" ht="12.75">
      <c r="A34" t="s">
        <v>21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f t="shared" si="0"/>
        <v>0</v>
      </c>
    </row>
    <row r="35" spans="1:14" ht="12.75">
      <c r="A35" t="s">
        <v>22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f t="shared" si="0"/>
        <v>0</v>
      </c>
    </row>
    <row r="36" spans="1:14" ht="12.75">
      <c r="A36" t="s">
        <v>19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f t="shared" si="0"/>
        <v>0</v>
      </c>
    </row>
    <row r="37" spans="1:14" ht="12.75">
      <c r="A37" t="s">
        <v>23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f t="shared" si="0"/>
        <v>0</v>
      </c>
    </row>
    <row r="38" spans="1:14" ht="12.75">
      <c r="A38" t="s">
        <v>28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f t="shared" si="0"/>
        <v>0</v>
      </c>
    </row>
    <row r="39" spans="1:14" ht="12.75">
      <c r="A39" t="s">
        <v>30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f t="shared" si="0"/>
        <v>0</v>
      </c>
    </row>
    <row r="40" spans="1:14" ht="12.75">
      <c r="A40" t="s">
        <v>26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f t="shared" si="0"/>
        <v>0</v>
      </c>
    </row>
    <row r="41" spans="1:14" ht="12.75">
      <c r="A41" t="s">
        <v>27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f t="shared" si="0"/>
        <v>0</v>
      </c>
    </row>
    <row r="42" spans="1:14" ht="12.75">
      <c r="A42" t="s">
        <v>29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0"/>
        <v>0</v>
      </c>
    </row>
    <row r="43" spans="1:14" ht="12.75">
      <c r="A43" t="s">
        <v>10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2:CH53"/>
  <sheetViews>
    <sheetView workbookViewId="0" topLeftCell="CB1">
      <selection activeCell="CF26" sqref="CF26"/>
    </sheetView>
  </sheetViews>
  <sheetFormatPr defaultColWidth="9.140625" defaultRowHeight="12.75" outlineLevelCol="1"/>
  <cols>
    <col min="1" max="1" width="4.28125" style="0" customWidth="1"/>
    <col min="2" max="2" width="33.7109375" style="0" customWidth="1"/>
    <col min="3" max="3" width="8.57421875" style="0" customWidth="1"/>
    <col min="4" max="4" width="31.421875" style="0" customWidth="1" outlineLevel="1"/>
    <col min="5" max="6" width="10.140625" style="0" customWidth="1" outlineLevel="1"/>
    <col min="7" max="7" width="10.8515625" style="0" customWidth="1" outlineLevel="1"/>
    <col min="8" max="8" width="10.421875" style="0" customWidth="1" outlineLevel="1"/>
    <col min="9" max="9" width="8.00390625" style="0" customWidth="1" outlineLevel="1"/>
    <col min="10" max="10" width="6.421875" style="0" customWidth="1" outlineLevel="1"/>
    <col min="11" max="11" width="27.8515625" style="0" customWidth="1" outlineLevel="1"/>
    <col min="12" max="13" width="9.140625" style="0" customWidth="1" outlineLevel="1"/>
    <col min="14" max="14" width="10.57421875" style="0" customWidth="1" outlineLevel="1"/>
    <col min="15" max="15" width="10.140625" style="0" customWidth="1" outlineLevel="1"/>
    <col min="16" max="16" width="7.421875" style="0" customWidth="1" outlineLevel="1"/>
    <col min="17" max="17" width="4.7109375" style="0" customWidth="1" outlineLevel="1"/>
    <col min="18" max="18" width="27.140625" style="0" customWidth="1" outlineLevel="1"/>
    <col min="19" max="20" width="9.140625" style="0" customWidth="1" outlineLevel="1"/>
    <col min="21" max="21" width="10.57421875" style="0" customWidth="1" outlineLevel="1"/>
    <col min="22" max="22" width="7.57421875" style="0" customWidth="1" outlineLevel="1"/>
    <col min="23" max="23" width="7.8515625" style="0" customWidth="1" outlineLevel="1"/>
    <col min="25" max="25" width="27.57421875" style="0" customWidth="1"/>
    <col min="28" max="28" width="10.57421875" style="0" customWidth="1"/>
    <col min="29" max="29" width="10.421875" style="0" customWidth="1"/>
    <col min="30" max="30" width="7.8515625" style="0" customWidth="1"/>
    <col min="32" max="32" width="27.7109375" style="0" customWidth="1"/>
    <col min="33" max="33" width="13.00390625" style="0" bestFit="1" customWidth="1"/>
    <col min="34" max="34" width="10.421875" style="0" bestFit="1" customWidth="1"/>
    <col min="35" max="35" width="10.8515625" style="0" customWidth="1"/>
    <col min="36" max="36" width="10.7109375" style="0" customWidth="1"/>
    <col min="37" max="37" width="7.57421875" style="0" customWidth="1"/>
    <col min="39" max="39" width="29.00390625" style="0" customWidth="1"/>
    <col min="42" max="42" width="10.421875" style="0" customWidth="1"/>
    <col min="43" max="43" width="8.7109375" style="0" customWidth="1"/>
    <col min="44" max="44" width="7.00390625" style="0" customWidth="1"/>
    <col min="46" max="46" width="27.28125" style="0" customWidth="1"/>
    <col min="49" max="49" width="10.421875" style="0" customWidth="1"/>
    <col min="50" max="50" width="9.8515625" style="0" customWidth="1"/>
    <col min="53" max="53" width="26.28125" style="0" customWidth="1"/>
    <col min="56" max="56" width="10.7109375" style="0" customWidth="1"/>
    <col min="57" max="57" width="7.421875" style="0" customWidth="1"/>
    <col min="58" max="58" width="7.28125" style="0" customWidth="1"/>
    <col min="60" max="60" width="24.8515625" style="0" customWidth="1"/>
    <col min="61" max="61" width="8.8515625" style="0" customWidth="1"/>
    <col min="62" max="62" width="9.00390625" style="0" customWidth="1"/>
    <col min="63" max="63" width="10.421875" style="0" customWidth="1"/>
    <col min="64" max="65" width="7.28125" style="0" customWidth="1"/>
    <col min="67" max="67" width="28.57421875" style="0" customWidth="1"/>
    <col min="71" max="71" width="5.140625" style="0" customWidth="1"/>
    <col min="72" max="72" width="7.28125" style="0" customWidth="1"/>
    <col min="74" max="74" width="28.57421875" style="0" customWidth="1"/>
    <col min="75" max="75" width="9.421875" style="0" customWidth="1"/>
    <col min="77" max="77" width="10.57421875" style="0" customWidth="1"/>
    <col min="78" max="78" width="6.28125" style="0" customWidth="1"/>
    <col min="79" max="79" width="7.421875" style="0" customWidth="1"/>
    <col min="81" max="81" width="28.7109375" style="0" customWidth="1"/>
    <col min="85" max="85" width="7.28125" style="0" customWidth="1"/>
    <col min="86" max="86" width="7.14062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2</v>
      </c>
      <c r="I3" s="4"/>
      <c r="K3" s="2" t="s">
        <v>0</v>
      </c>
      <c r="L3" s="3">
        <v>2</v>
      </c>
      <c r="M3" s="4"/>
      <c r="N3" s="5" t="s">
        <v>1</v>
      </c>
      <c r="O3" s="3" t="s">
        <v>2</v>
      </c>
      <c r="P3" s="4"/>
      <c r="R3" s="2" t="s">
        <v>0</v>
      </c>
      <c r="S3" s="3">
        <v>3</v>
      </c>
      <c r="T3" s="4"/>
      <c r="U3" s="5" t="s">
        <v>1</v>
      </c>
      <c r="V3" s="3" t="s">
        <v>2</v>
      </c>
      <c r="W3" s="4"/>
      <c r="Y3" s="32" t="s">
        <v>0</v>
      </c>
      <c r="Z3" s="3">
        <v>4</v>
      </c>
      <c r="AA3" s="4"/>
      <c r="AB3" s="5" t="s">
        <v>1</v>
      </c>
      <c r="AC3" s="3" t="s">
        <v>2</v>
      </c>
      <c r="AD3" s="4"/>
      <c r="AF3" s="2" t="s">
        <v>0</v>
      </c>
      <c r="AG3" s="3">
        <v>5</v>
      </c>
      <c r="AH3" s="4"/>
      <c r="AI3" s="5" t="s">
        <v>1</v>
      </c>
      <c r="AJ3" s="3" t="s">
        <v>2</v>
      </c>
      <c r="AK3" s="4"/>
      <c r="AM3" s="2" t="s">
        <v>0</v>
      </c>
      <c r="AN3" s="3">
        <v>6</v>
      </c>
      <c r="AO3" s="4"/>
      <c r="AP3" s="5" t="s">
        <v>1</v>
      </c>
      <c r="AQ3" s="3" t="s">
        <v>2</v>
      </c>
      <c r="AR3" s="4"/>
      <c r="AT3" s="2" t="s">
        <v>0</v>
      </c>
      <c r="AU3" s="3">
        <v>7</v>
      </c>
      <c r="AV3" s="4"/>
      <c r="AW3" s="5" t="s">
        <v>1</v>
      </c>
      <c r="AX3" s="3" t="s">
        <v>135</v>
      </c>
      <c r="AY3" s="4"/>
      <c r="BA3" s="2" t="s">
        <v>0</v>
      </c>
      <c r="BB3" s="3">
        <v>8</v>
      </c>
      <c r="BC3" s="4"/>
      <c r="BD3" s="5" t="s">
        <v>1</v>
      </c>
      <c r="BE3" s="3" t="s">
        <v>2</v>
      </c>
      <c r="BF3" s="4"/>
      <c r="BH3" s="2" t="s">
        <v>0</v>
      </c>
      <c r="BI3" s="3">
        <v>9</v>
      </c>
      <c r="BJ3" s="4"/>
      <c r="BK3" s="5" t="s">
        <v>1</v>
      </c>
      <c r="BL3" s="3" t="s">
        <v>136</v>
      </c>
      <c r="BM3" s="4"/>
      <c r="BO3" s="2" t="s">
        <v>0</v>
      </c>
      <c r="BP3" s="3">
        <v>10</v>
      </c>
      <c r="BQ3" s="4"/>
      <c r="BR3" s="5" t="s">
        <v>1</v>
      </c>
      <c r="BS3" s="3" t="s">
        <v>136</v>
      </c>
      <c r="BT3" s="4"/>
      <c r="BV3" s="2" t="s">
        <v>0</v>
      </c>
      <c r="BW3" s="3">
        <v>11</v>
      </c>
      <c r="BX3" s="4"/>
      <c r="BY3" s="5" t="s">
        <v>1</v>
      </c>
      <c r="BZ3" s="3" t="s">
        <v>2</v>
      </c>
      <c r="CA3" s="4"/>
      <c r="CC3" s="2" t="s">
        <v>0</v>
      </c>
      <c r="CD3" s="3">
        <v>12</v>
      </c>
      <c r="CE3" s="4"/>
      <c r="CF3" s="5" t="s">
        <v>1</v>
      </c>
      <c r="CG3" s="3" t="s">
        <v>2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8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" t="s">
        <v>4</v>
      </c>
      <c r="CD5" s="6" t="s">
        <v>5</v>
      </c>
      <c r="CE5" s="6" t="s">
        <v>6</v>
      </c>
      <c r="CF5" s="6" t="s">
        <v>7</v>
      </c>
      <c r="CG5" s="6" t="s">
        <v>8</v>
      </c>
      <c r="CH5" s="6" t="s">
        <v>9</v>
      </c>
    </row>
    <row r="6" spans="2:86" ht="12.75">
      <c r="B6" s="7" t="s">
        <v>210</v>
      </c>
      <c r="D6" s="8" t="s">
        <v>138</v>
      </c>
      <c r="E6" s="9">
        <v>0.0024305555555555556</v>
      </c>
      <c r="F6" s="9">
        <v>0.01798611111111111</v>
      </c>
      <c r="G6" s="10">
        <f>IF(F6&lt;&gt;"",F6-E6,"")</f>
        <v>0.015555555555555553</v>
      </c>
      <c r="H6" s="36"/>
      <c r="I6" s="12">
        <f>IF(G6&lt;&gt;"",($G$51/G6)*1000,"")</f>
        <v>1000</v>
      </c>
      <c r="K6" s="8" t="s">
        <v>160</v>
      </c>
      <c r="L6" s="13">
        <v>0.2638888888888889</v>
      </c>
      <c r="M6" s="13">
        <v>0.2816782407407407</v>
      </c>
      <c r="N6" s="16">
        <f aca="true" t="shared" si="0" ref="N6:N14">IF(M6&lt;&gt;"",M6-L6,"")</f>
        <v>0.01778935185185182</v>
      </c>
      <c r="O6" s="49"/>
      <c r="P6" s="12">
        <f aca="true" t="shared" si="1" ref="P6:P14">IF(N6&lt;&gt;"",($N$51/N6)*1000,"")</f>
        <v>1000</v>
      </c>
      <c r="R6" s="8" t="s">
        <v>161</v>
      </c>
      <c r="S6" s="13">
        <v>0.027777777777777776</v>
      </c>
      <c r="T6" s="13">
        <v>0.05565972222222223</v>
      </c>
      <c r="U6" s="10">
        <f aca="true" t="shared" si="2" ref="U6:U11">IF(T6&lt;&gt;"",T6-S6,"")</f>
        <v>0.027881944444444452</v>
      </c>
      <c r="V6" s="36"/>
      <c r="W6" s="12">
        <f aca="true" t="shared" si="3" ref="W6:W11">IF(U6&lt;&gt;"",($U$51/U6)*1000,"")</f>
        <v>1000</v>
      </c>
      <c r="Y6" s="8" t="s">
        <v>161</v>
      </c>
      <c r="Z6" s="13">
        <v>0.07847222222222222</v>
      </c>
      <c r="AA6" s="13">
        <v>0.09380787037037037</v>
      </c>
      <c r="AB6" s="10">
        <f aca="true" t="shared" si="4" ref="AB6:AB50">IF(AA6&lt;&gt;"",AA6-Z6,"")</f>
        <v>0.015335648148148154</v>
      </c>
      <c r="AC6" s="11"/>
      <c r="AD6" s="12">
        <f aca="true" t="shared" si="5" ref="AD6:AD50">IF(AB6&lt;&gt;"",($AB$51/AB6)*1000,"")</f>
        <v>1000</v>
      </c>
      <c r="AF6" s="8" t="s">
        <v>201</v>
      </c>
      <c r="AG6" s="13">
        <v>0.03263888888888889</v>
      </c>
      <c r="AH6" s="13">
        <v>0.04375</v>
      </c>
      <c r="AI6" s="10">
        <f aca="true" t="shared" si="6" ref="AI6:AI50">IF(AH6&lt;&gt;"",AH6-AG6,"")</f>
        <v>0.011111111111111106</v>
      </c>
      <c r="AJ6" s="11"/>
      <c r="AK6" s="12">
        <f aca="true" t="shared" si="7" ref="AK6:AK49">IF(AI6&lt;&gt;"",($AI$51/AI6)*1000,"")</f>
        <v>1000</v>
      </c>
      <c r="AM6" s="8" t="s">
        <v>162</v>
      </c>
      <c r="AN6" s="13">
        <v>0.02326388888888889</v>
      </c>
      <c r="AO6" s="13">
        <v>0.048854166666666664</v>
      </c>
      <c r="AP6" s="10">
        <f aca="true" t="shared" si="8" ref="AP6:AP15">IF(AO6&lt;&gt;"",AO6-AN6,"")</f>
        <v>0.025590277777777774</v>
      </c>
      <c r="AQ6" s="11"/>
      <c r="AR6" s="12">
        <f aca="true" t="shared" si="9" ref="AR6:AR15">IF(AP6&lt;&gt;"",($AP$51/AP6)*1000,"")</f>
        <v>1000</v>
      </c>
      <c r="AT6" s="8" t="s">
        <v>139</v>
      </c>
      <c r="AU6" s="13">
        <v>0.103125</v>
      </c>
      <c r="AV6" s="13">
        <v>0.14819444444444443</v>
      </c>
      <c r="AW6" s="10">
        <f aca="true" t="shared" si="10" ref="AW6:AW11">IF(AV6&lt;&gt;"",AV6-AU6,"")</f>
        <v>0.04506944444444444</v>
      </c>
      <c r="AX6" s="11"/>
      <c r="AY6" s="12">
        <f aca="true" t="shared" si="11" ref="AY6:AY11">IF(AW6&lt;&gt;"",($AW$51/AW6)*1000,"")</f>
        <v>1000</v>
      </c>
      <c r="BA6" s="8" t="s">
        <v>161</v>
      </c>
      <c r="BB6" s="13">
        <v>0.0024305555555555556</v>
      </c>
      <c r="BC6" s="13">
        <v>0.017997685185185186</v>
      </c>
      <c r="BD6" s="10">
        <f>IF(BC6&lt;&gt;"",BC6-BB6,"")</f>
        <v>0.01556712962962963</v>
      </c>
      <c r="BE6" s="11"/>
      <c r="BF6" s="12">
        <f>IF(BD6&lt;&gt;"",($BD$51/BD6)*1000,"")</f>
        <v>1000</v>
      </c>
      <c r="BH6" s="8" t="s">
        <v>161</v>
      </c>
      <c r="BI6" s="13">
        <v>0.030208333333333334</v>
      </c>
      <c r="BJ6" s="13">
        <v>0.05868055555555555</v>
      </c>
      <c r="BK6" s="10">
        <f aca="true" t="shared" si="12" ref="BK6:BK11">IF(BJ6&lt;&gt;"",BJ6-BI6,"")</f>
        <v>0.028472222222222215</v>
      </c>
      <c r="BL6" s="11"/>
      <c r="BM6" s="12">
        <f>IF(BK6&lt;&gt;"",($BK$51/BK6)*1000,"")</f>
        <v>1000</v>
      </c>
      <c r="BO6" s="8" t="s">
        <v>161</v>
      </c>
      <c r="BP6" s="13">
        <v>0.021180555555555553</v>
      </c>
      <c r="BQ6" s="13">
        <v>0.0384375</v>
      </c>
      <c r="BR6" s="10">
        <f aca="true" t="shared" si="13" ref="BR6:BR16">IF(BQ6&lt;&gt;"",BQ6-BP6,"")</f>
        <v>0.017256944444444446</v>
      </c>
      <c r="BS6" s="11"/>
      <c r="BT6" s="12">
        <f aca="true" t="shared" si="14" ref="BT6:BT16">IF(BR6&lt;&gt;"",($BR$51/BR6)*1000,"")</f>
        <v>1000</v>
      </c>
      <c r="BV6" s="8" t="s">
        <v>139</v>
      </c>
      <c r="BW6" s="13">
        <v>0.08993055555555556</v>
      </c>
      <c r="BX6" s="13">
        <v>0.10939814814814815</v>
      </c>
      <c r="BY6" s="10">
        <f aca="true" t="shared" si="15" ref="BY6:BY15">IF(BX6&lt;&gt;"",BX6-BW6,"")</f>
        <v>0.019467592592592592</v>
      </c>
      <c r="BZ6" s="11"/>
      <c r="CA6" s="12">
        <f aca="true" t="shared" si="16" ref="CA6:CA15">IF(BY6&lt;&gt;"",($BY$51/BY6)*1000,"")</f>
        <v>1000</v>
      </c>
      <c r="CC6" s="8" t="s">
        <v>139</v>
      </c>
      <c r="CD6" s="13">
        <v>0.017708333333333333</v>
      </c>
      <c r="CE6" s="13">
        <v>0.0253125</v>
      </c>
      <c r="CF6" s="10">
        <f aca="true" t="shared" si="17" ref="CF6:CF15">IF(CE6&lt;&gt;"",CE6-CD6,"")</f>
        <v>0.007604166666666669</v>
      </c>
      <c r="CG6" s="11"/>
      <c r="CH6" s="12">
        <f aca="true" t="shared" si="18" ref="CH6:CH15">IF(CF6&lt;&gt;"",($CF$51/CF6)*1000,"")</f>
        <v>1000</v>
      </c>
    </row>
    <row r="7" spans="2:86" ht="12.75">
      <c r="B7" s="7" t="s">
        <v>13</v>
      </c>
      <c r="D7" s="15" t="s">
        <v>137</v>
      </c>
      <c r="E7" s="13">
        <v>0.0024305555555555556</v>
      </c>
      <c r="F7" s="13">
        <v>0.017997685185185186</v>
      </c>
      <c r="G7" s="16">
        <f>IF(F7&lt;&gt;"",F7-E7,"")</f>
        <v>0.01556712962962963</v>
      </c>
      <c r="H7" s="17"/>
      <c r="I7" s="18">
        <f>IF(G7&lt;&gt;"",($G$51/G7)*1000,"")</f>
        <v>999.256505576208</v>
      </c>
      <c r="K7" s="15" t="s">
        <v>159</v>
      </c>
      <c r="L7" s="13">
        <v>0.2635416666666667</v>
      </c>
      <c r="M7" s="13">
        <v>0.2816435185185185</v>
      </c>
      <c r="N7" s="16">
        <f t="shared" si="0"/>
        <v>0.018101851851851813</v>
      </c>
      <c r="O7" s="17"/>
      <c r="P7" s="18">
        <f t="shared" si="1"/>
        <v>982.736572890026</v>
      </c>
      <c r="R7" s="15" t="s">
        <v>25</v>
      </c>
      <c r="S7" s="13">
        <v>0.03576388888888889</v>
      </c>
      <c r="T7" s="13">
        <v>0.06853009259259259</v>
      </c>
      <c r="U7" s="16">
        <f t="shared" si="2"/>
        <v>0.0327662037037037</v>
      </c>
      <c r="V7" s="17"/>
      <c r="W7" s="18">
        <f t="shared" si="3"/>
        <v>850.9360649947018</v>
      </c>
      <c r="Y7" s="15" t="s">
        <v>24</v>
      </c>
      <c r="Z7" s="13">
        <v>0.078125</v>
      </c>
      <c r="AA7" s="13">
        <v>0.09369212962962963</v>
      </c>
      <c r="AB7" s="16">
        <f t="shared" si="4"/>
        <v>0.015567129629629625</v>
      </c>
      <c r="AC7" s="19"/>
      <c r="AD7" s="12">
        <f>IF(AB7&lt;&gt;"",($AB$51/AB7)*1000,"")</f>
        <v>985.1301115241641</v>
      </c>
      <c r="AF7" s="15" t="s">
        <v>139</v>
      </c>
      <c r="AG7" s="13">
        <v>0.09930555555555555</v>
      </c>
      <c r="AH7" s="13">
        <v>0.11189814814814815</v>
      </c>
      <c r="AI7" s="16">
        <f t="shared" si="6"/>
        <v>0.0125925925925926</v>
      </c>
      <c r="AJ7" s="17"/>
      <c r="AK7" s="12">
        <f t="shared" si="7"/>
        <v>882.3529411764697</v>
      </c>
      <c r="AM7" s="15" t="s">
        <v>138</v>
      </c>
      <c r="AN7" s="13">
        <v>0.02291666666666667</v>
      </c>
      <c r="AO7" s="13">
        <v>0.04871527777777778</v>
      </c>
      <c r="AP7" s="16">
        <f t="shared" si="8"/>
        <v>0.025798611111111112</v>
      </c>
      <c r="AQ7" s="17"/>
      <c r="AR7" s="12">
        <f t="shared" si="9"/>
        <v>991.9246298788693</v>
      </c>
      <c r="AT7" s="15" t="s">
        <v>161</v>
      </c>
      <c r="AU7" s="13">
        <v>0.03923611111111111</v>
      </c>
      <c r="AV7" s="13">
        <v>0.10458333333333332</v>
      </c>
      <c r="AW7" s="16">
        <f t="shared" si="10"/>
        <v>0.06534722222222221</v>
      </c>
      <c r="AX7" s="17"/>
      <c r="AY7" s="12">
        <f t="shared" si="11"/>
        <v>689.6918172157281</v>
      </c>
      <c r="BA7" s="15" t="s">
        <v>139</v>
      </c>
      <c r="BB7" s="13">
        <v>0.12291666666666667</v>
      </c>
      <c r="BC7" s="13">
        <v>0.13912037037037037</v>
      </c>
      <c r="BD7" s="16">
        <f>IF(BC7&lt;&gt;"",BC7-BB7,"")</f>
        <v>0.016203703703703692</v>
      </c>
      <c r="BE7" s="17"/>
      <c r="BF7" s="12">
        <f>IF(BD7&lt;&gt;"",($BD$51/BD7)*1000,"")</f>
        <v>960.7142857142865</v>
      </c>
      <c r="BH7" s="15" t="s">
        <v>212</v>
      </c>
      <c r="BI7" s="13">
        <v>0.008680555555555556</v>
      </c>
      <c r="BJ7" s="13">
        <v>0.050150462962962966</v>
      </c>
      <c r="BK7" s="16">
        <f t="shared" si="12"/>
        <v>0.041469907407407414</v>
      </c>
      <c r="BL7" s="17"/>
      <c r="BM7" s="12">
        <f>IF(BK7&lt;&gt;"",($BK$51/BK7)*1000,"")</f>
        <v>686.5754953949202</v>
      </c>
      <c r="BO7" s="15" t="s">
        <v>235</v>
      </c>
      <c r="BP7" s="13">
        <v>0.07291666666666667</v>
      </c>
      <c r="BQ7" s="13">
        <v>0.094375</v>
      </c>
      <c r="BR7" s="16">
        <f t="shared" si="13"/>
        <v>0.02145833333333333</v>
      </c>
      <c r="BS7" s="17"/>
      <c r="BT7" s="12">
        <f t="shared" si="14"/>
        <v>804.2071197411005</v>
      </c>
      <c r="BV7" s="15" t="s">
        <v>212</v>
      </c>
      <c r="BW7" s="13">
        <v>0.034722222222222224</v>
      </c>
      <c r="BX7" s="13">
        <v>0.058125</v>
      </c>
      <c r="BY7" s="16">
        <f t="shared" si="15"/>
        <v>0.02340277777777778</v>
      </c>
      <c r="BZ7" s="17"/>
      <c r="CA7" s="12">
        <f t="shared" si="16"/>
        <v>831.8496538081107</v>
      </c>
      <c r="CC7" s="15" t="s">
        <v>212</v>
      </c>
      <c r="CD7" s="13">
        <v>0.017361111111111112</v>
      </c>
      <c r="CE7" s="13">
        <v>0.025520833333333336</v>
      </c>
      <c r="CF7" s="16">
        <f t="shared" si="17"/>
        <v>0.008159722222222224</v>
      </c>
      <c r="CG7" s="17"/>
      <c r="CH7" s="12">
        <f t="shared" si="18"/>
        <v>931.9148936170213</v>
      </c>
    </row>
    <row r="8" spans="2:86" ht="12.75">
      <c r="B8" s="7" t="s">
        <v>15</v>
      </c>
      <c r="D8" s="15" t="s">
        <v>139</v>
      </c>
      <c r="E8" s="13">
        <v>0.02638888888888889</v>
      </c>
      <c r="F8" s="13">
        <v>0.0453125</v>
      </c>
      <c r="G8" s="16">
        <f>IF(F8&lt;&gt;"",F8-E8,"")</f>
        <v>0.01892361111111111</v>
      </c>
      <c r="H8" s="17"/>
      <c r="I8" s="18">
        <f>IF(G8&lt;&gt;"",($G$51/G8)*1000,"")</f>
        <v>822.0183486238532</v>
      </c>
      <c r="K8" s="15" t="s">
        <v>158</v>
      </c>
      <c r="L8" s="13">
        <v>0.26319444444444445</v>
      </c>
      <c r="M8" s="13">
        <v>0.2815740740740741</v>
      </c>
      <c r="N8" s="16">
        <f t="shared" si="0"/>
        <v>0.018379629629629635</v>
      </c>
      <c r="O8" s="51"/>
      <c r="P8" s="18">
        <f t="shared" si="1"/>
        <v>967.8841309823658</v>
      </c>
      <c r="R8" s="15" t="s">
        <v>139</v>
      </c>
      <c r="S8" s="13">
        <v>0.035069444444444445</v>
      </c>
      <c r="T8" s="13">
        <v>0.06858796296296296</v>
      </c>
      <c r="U8" s="16">
        <f t="shared" si="2"/>
        <v>0.03351851851851852</v>
      </c>
      <c r="V8" s="17"/>
      <c r="W8" s="18">
        <f t="shared" si="3"/>
        <v>831.8370165745858</v>
      </c>
      <c r="Y8" s="15" t="s">
        <v>190</v>
      </c>
      <c r="Z8" s="13">
        <v>0.05486111111111111</v>
      </c>
      <c r="AA8" s="13">
        <v>0.07420138888888889</v>
      </c>
      <c r="AB8" s="16">
        <f t="shared" si="4"/>
        <v>0.019340277777777776</v>
      </c>
      <c r="AC8" s="19"/>
      <c r="AD8" s="12">
        <f t="shared" si="5"/>
        <v>792.9383602633158</v>
      </c>
      <c r="AF8" s="15" t="s">
        <v>202</v>
      </c>
      <c r="AG8" s="13">
        <v>0.09513888888888888</v>
      </c>
      <c r="AH8" s="13">
        <v>0.11747685185185186</v>
      </c>
      <c r="AI8" s="16">
        <f t="shared" si="6"/>
        <v>0.022337962962962976</v>
      </c>
      <c r="AJ8" s="17"/>
      <c r="AK8" s="12">
        <f t="shared" si="7"/>
        <v>497.40932642486996</v>
      </c>
      <c r="AM8" s="15" t="s">
        <v>212</v>
      </c>
      <c r="AN8" s="13">
        <v>0.022569444444444444</v>
      </c>
      <c r="AO8" s="13">
        <v>0.04888888888888889</v>
      </c>
      <c r="AP8" s="16">
        <f t="shared" si="8"/>
        <v>0.026319444444444447</v>
      </c>
      <c r="AQ8" s="17"/>
      <c r="AR8" s="12">
        <f t="shared" si="9"/>
        <v>972.2955145118731</v>
      </c>
      <c r="AT8" s="15" t="s">
        <v>212</v>
      </c>
      <c r="AU8" s="13">
        <v>0.004861111111111111</v>
      </c>
      <c r="AV8" s="13">
        <v>0.07302083333333333</v>
      </c>
      <c r="AW8" s="16">
        <f t="shared" si="10"/>
        <v>0.06815972222222222</v>
      </c>
      <c r="AX8" s="17"/>
      <c r="AY8" s="12">
        <f t="shared" si="11"/>
        <v>661.2328069281712</v>
      </c>
      <c r="BA8" s="15" t="s">
        <v>162</v>
      </c>
      <c r="BB8" s="13">
        <v>0.03125</v>
      </c>
      <c r="BC8" s="13">
        <v>0.05087962962962963</v>
      </c>
      <c r="BD8" s="16">
        <f>IF(BC8&lt;&gt;"",BC8-BB8,"")</f>
        <v>0.01962962962962963</v>
      </c>
      <c r="BE8" s="17"/>
      <c r="BF8" s="12">
        <f>IF(BD8&lt;&gt;"",($BD$51/BD8)*1000,"")</f>
        <v>793.0424528301887</v>
      </c>
      <c r="BH8" s="15" t="s">
        <v>222</v>
      </c>
      <c r="BI8" s="13">
        <v>0.007638888888888889</v>
      </c>
      <c r="BJ8" s="13">
        <v>0.050150462962962966</v>
      </c>
      <c r="BK8" s="16">
        <f t="shared" si="12"/>
        <v>0.04251157407407408</v>
      </c>
      <c r="BL8" s="17"/>
      <c r="BM8" s="12">
        <f>IF(BK8&lt;&gt;"",($BK$51/BK8)*1000,"")</f>
        <v>669.7522461203373</v>
      </c>
      <c r="BO8" s="15" t="s">
        <v>234</v>
      </c>
      <c r="BP8" s="13">
        <v>0.07291666666666667</v>
      </c>
      <c r="BQ8" s="13">
        <v>0.0944212962962963</v>
      </c>
      <c r="BR8" s="16">
        <f t="shared" si="13"/>
        <v>0.021504629629629624</v>
      </c>
      <c r="BS8" s="17"/>
      <c r="BT8" s="12">
        <f t="shared" si="14"/>
        <v>802.4757804090423</v>
      </c>
      <c r="BV8" s="15" t="s">
        <v>201</v>
      </c>
      <c r="BW8" s="13">
        <v>0.034027777777777775</v>
      </c>
      <c r="BX8" s="13">
        <v>0.05814814814814815</v>
      </c>
      <c r="BY8" s="16">
        <f t="shared" si="15"/>
        <v>0.024120370370370375</v>
      </c>
      <c r="BZ8" s="17"/>
      <c r="CA8" s="12">
        <f t="shared" si="16"/>
        <v>807.1017274472166</v>
      </c>
      <c r="CC8" s="15" t="s">
        <v>138</v>
      </c>
      <c r="CD8" s="13">
        <v>0.016666666666666666</v>
      </c>
      <c r="CE8" s="13">
        <v>0.02550925925925926</v>
      </c>
      <c r="CF8" s="16">
        <f t="shared" si="17"/>
        <v>0.008842592592592593</v>
      </c>
      <c r="CG8" s="17"/>
      <c r="CH8" s="12">
        <f t="shared" si="18"/>
        <v>859.9476439790577</v>
      </c>
    </row>
    <row r="9" spans="2:86" ht="12.75">
      <c r="B9" s="7" t="s">
        <v>228</v>
      </c>
      <c r="D9" s="15"/>
      <c r="E9" s="13"/>
      <c r="F9" s="13"/>
      <c r="G9" s="16">
        <f aca="true" t="shared" si="19" ref="G9:G50">IF(F9&lt;&gt;"",F9-E9,"")</f>
      </c>
      <c r="H9" s="17"/>
      <c r="I9" s="18">
        <f aca="true" t="shared" si="20" ref="I9:I50">IF(G9&lt;&gt;"",($G$51/G9)*1000,"")</f>
      </c>
      <c r="K9" s="15" t="s">
        <v>138</v>
      </c>
      <c r="L9" s="13">
        <v>0.3333333333333333</v>
      </c>
      <c r="M9" s="13">
        <v>0.35866898148148146</v>
      </c>
      <c r="N9" s="16">
        <f t="shared" si="0"/>
        <v>0.02533564814814815</v>
      </c>
      <c r="O9" s="17"/>
      <c r="P9" s="18">
        <f t="shared" si="1"/>
        <v>702.1470991320224</v>
      </c>
      <c r="R9" s="15" t="s">
        <v>171</v>
      </c>
      <c r="S9" s="13">
        <v>0.034722222222222224</v>
      </c>
      <c r="T9" s="13">
        <v>0.06854166666666667</v>
      </c>
      <c r="U9" s="16">
        <f t="shared" si="2"/>
        <v>0.033819444444444444</v>
      </c>
      <c r="V9" s="17"/>
      <c r="W9" s="18">
        <f t="shared" si="3"/>
        <v>824.4353182751543</v>
      </c>
      <c r="Y9" s="15" t="s">
        <v>189</v>
      </c>
      <c r="Z9" s="13">
        <v>0.05451388888888889</v>
      </c>
      <c r="AA9" s="13">
        <v>0.0741898148148148</v>
      </c>
      <c r="AB9" s="16">
        <f t="shared" si="4"/>
        <v>0.019675925925925916</v>
      </c>
      <c r="AC9" s="35"/>
      <c r="AD9" s="12">
        <f t="shared" si="5"/>
        <v>779.411764705883</v>
      </c>
      <c r="AF9" s="15" t="s">
        <v>190</v>
      </c>
      <c r="AG9" s="13">
        <v>0.010416666666666666</v>
      </c>
      <c r="AH9" s="13">
        <v>0.042951388888888886</v>
      </c>
      <c r="AI9" s="16">
        <f t="shared" si="6"/>
        <v>0.03253472222222222</v>
      </c>
      <c r="AJ9" s="17"/>
      <c r="AK9" s="12">
        <f t="shared" si="7"/>
        <v>341.51547491995717</v>
      </c>
      <c r="AM9" s="15" t="s">
        <v>211</v>
      </c>
      <c r="AN9" s="13">
        <v>0.022222222222222223</v>
      </c>
      <c r="AO9" s="13">
        <v>0.04935185185185185</v>
      </c>
      <c r="AP9" s="16">
        <f t="shared" si="8"/>
        <v>0.027129629629629625</v>
      </c>
      <c r="AQ9" s="17"/>
      <c r="AR9" s="12">
        <f t="shared" si="9"/>
        <v>943.2593856655291</v>
      </c>
      <c r="AT9" s="15" t="s">
        <v>201</v>
      </c>
      <c r="AU9" s="13">
        <v>0.001388888888888889</v>
      </c>
      <c r="AV9" s="13">
        <v>0.07280092592592592</v>
      </c>
      <c r="AW9" s="16">
        <f t="shared" si="10"/>
        <v>0.07141203703703704</v>
      </c>
      <c r="AX9" s="17"/>
      <c r="AY9" s="12">
        <f t="shared" si="11"/>
        <v>631.1183144246353</v>
      </c>
      <c r="BA9" s="15" t="s">
        <v>201</v>
      </c>
      <c r="BB9" s="13">
        <v>0.03159722222222222</v>
      </c>
      <c r="BC9" s="13">
        <v>0.05140046296296297</v>
      </c>
      <c r="BD9" s="16">
        <f>IF(BC9&lt;&gt;"",BC9-BB9,"")</f>
        <v>0.019803240740740746</v>
      </c>
      <c r="BE9" s="17"/>
      <c r="BF9" s="12">
        <f>IF(BD9&lt;&gt;"",($BD$51/BD9)*1000,"")</f>
        <v>786.0900058445352</v>
      </c>
      <c r="BH9" s="15" t="s">
        <v>201</v>
      </c>
      <c r="BI9" s="13">
        <v>0.008333333333333333</v>
      </c>
      <c r="BJ9" s="13">
        <v>0.05157407407407408</v>
      </c>
      <c r="BK9" s="16">
        <f t="shared" si="12"/>
        <v>0.043240740740740746</v>
      </c>
      <c r="BL9" s="17"/>
      <c r="BM9" s="12">
        <f>IF(BK9&lt;&gt;"",($BK$51/BK9)*1000,"")</f>
        <v>658.4582441113488</v>
      </c>
      <c r="BO9" s="15" t="s">
        <v>236</v>
      </c>
      <c r="BP9" s="13">
        <v>0.07291666666666667</v>
      </c>
      <c r="BQ9" s="13">
        <v>0.09446759259259259</v>
      </c>
      <c r="BR9" s="16">
        <f t="shared" si="13"/>
        <v>0.021550925925925918</v>
      </c>
      <c r="BS9" s="17"/>
      <c r="BT9" s="12">
        <f t="shared" si="14"/>
        <v>800.7518796992485</v>
      </c>
      <c r="BV9" s="15" t="s">
        <v>222</v>
      </c>
      <c r="BW9" s="13">
        <v>0.033680555555555554</v>
      </c>
      <c r="BX9" s="13">
        <v>0.05815972222222222</v>
      </c>
      <c r="BY9" s="16">
        <f t="shared" si="15"/>
        <v>0.024479166666666663</v>
      </c>
      <c r="BZ9" s="17"/>
      <c r="CA9" s="12">
        <f t="shared" si="16"/>
        <v>795.2718676122931</v>
      </c>
      <c r="CC9" s="15" t="s">
        <v>223</v>
      </c>
      <c r="CD9" s="13">
        <v>0.015972222222222224</v>
      </c>
      <c r="CE9" s="13">
        <v>0.025532407407407406</v>
      </c>
      <c r="CF9" s="16">
        <f t="shared" si="17"/>
        <v>0.009560185185185182</v>
      </c>
      <c r="CG9" s="17"/>
      <c r="CH9" s="12">
        <f t="shared" si="18"/>
        <v>795.3995157384993</v>
      </c>
    </row>
    <row r="10" spans="2:86" ht="12.75">
      <c r="B10" s="7" t="s">
        <v>189</v>
      </c>
      <c r="D10" s="15"/>
      <c r="E10" s="13"/>
      <c r="F10" s="13"/>
      <c r="G10" s="16">
        <f t="shared" si="19"/>
      </c>
      <c r="H10" s="17"/>
      <c r="I10" s="18">
        <f t="shared" si="20"/>
      </c>
      <c r="K10" s="15" t="s">
        <v>137</v>
      </c>
      <c r="L10" s="13">
        <v>0.33298611111111115</v>
      </c>
      <c r="M10" s="13">
        <v>0.3587268518518518</v>
      </c>
      <c r="N10" s="16">
        <f t="shared" si="0"/>
        <v>0.025740740740740675</v>
      </c>
      <c r="O10" s="20"/>
      <c r="P10" s="18">
        <f t="shared" si="1"/>
        <v>691.0971223021588</v>
      </c>
      <c r="R10" s="15" t="s">
        <v>162</v>
      </c>
      <c r="S10" s="13">
        <v>0.001736111111111111</v>
      </c>
      <c r="T10" s="13">
        <v>0.06761574074074074</v>
      </c>
      <c r="U10" s="16">
        <f t="shared" si="2"/>
        <v>0.06587962962962964</v>
      </c>
      <c r="V10" s="17"/>
      <c r="W10" s="18">
        <f t="shared" si="3"/>
        <v>423.2255797610682</v>
      </c>
      <c r="Y10" s="15" t="s">
        <v>159</v>
      </c>
      <c r="Z10" s="13">
        <v>0.05381944444444445</v>
      </c>
      <c r="AA10" s="13">
        <v>0.07421296296296297</v>
      </c>
      <c r="AB10" s="16">
        <f t="shared" si="4"/>
        <v>0.02039351851851852</v>
      </c>
      <c r="AC10" s="19"/>
      <c r="AD10" s="12">
        <f t="shared" si="5"/>
        <v>751.9863791146428</v>
      </c>
      <c r="AF10" s="15" t="s">
        <v>160</v>
      </c>
      <c r="AG10" s="13">
        <v>0.010069444444444445</v>
      </c>
      <c r="AH10" s="13">
        <v>0.042928240740740746</v>
      </c>
      <c r="AI10" s="16">
        <f t="shared" si="6"/>
        <v>0.0328587962962963</v>
      </c>
      <c r="AJ10" s="17"/>
      <c r="AK10" s="12">
        <f t="shared" si="7"/>
        <v>338.14723494188075</v>
      </c>
      <c r="AM10" s="15" t="s">
        <v>201</v>
      </c>
      <c r="AN10" s="13">
        <v>0.021875</v>
      </c>
      <c r="AO10" s="13">
        <v>0.04925925925925926</v>
      </c>
      <c r="AP10" s="16">
        <f t="shared" si="8"/>
        <v>0.02738425925925926</v>
      </c>
      <c r="AQ10" s="17"/>
      <c r="AR10" s="12">
        <f t="shared" si="9"/>
        <v>934.4885883347421</v>
      </c>
      <c r="AT10" s="15" t="s">
        <v>138</v>
      </c>
      <c r="AU10" s="13">
        <v>0.0010416666666666667</v>
      </c>
      <c r="AV10" s="13"/>
      <c r="AW10" s="16">
        <f t="shared" si="10"/>
      </c>
      <c r="AX10" s="17" t="s">
        <v>215</v>
      </c>
      <c r="AY10" s="12">
        <f t="shared" si="11"/>
      </c>
      <c r="BA10" s="15" t="s">
        <v>212</v>
      </c>
      <c r="BB10" s="13">
        <v>0.03090277777777778</v>
      </c>
      <c r="BC10" s="13">
        <v>0.05087962962962963</v>
      </c>
      <c r="BD10" s="16">
        <f>IF(BC10&lt;&gt;"",BC10-BB10,"")</f>
        <v>0.01997685185185185</v>
      </c>
      <c r="BE10" s="17"/>
      <c r="BF10" s="12">
        <f>IF(BD10&lt;&gt;"",($BD$51/BD10)*1000,"")</f>
        <v>779.2584009269989</v>
      </c>
      <c r="BH10" s="15" t="s">
        <v>223</v>
      </c>
      <c r="BI10" s="13">
        <v>0.007986111111111112</v>
      </c>
      <c r="BJ10" s="13">
        <v>0.051585648148148144</v>
      </c>
      <c r="BK10" s="16">
        <f t="shared" si="12"/>
        <v>0.043599537037037034</v>
      </c>
      <c r="BL10" s="17"/>
      <c r="BM10" s="12">
        <f>IF(BK10&lt;&gt;"",($BK$51/BK10)*1000,"")</f>
        <v>653.0395540217678</v>
      </c>
      <c r="BO10" s="15" t="s">
        <v>139</v>
      </c>
      <c r="BP10" s="13">
        <v>0.08472222222222221</v>
      </c>
      <c r="BQ10" s="13">
        <v>0.1111111111111111</v>
      </c>
      <c r="BR10" s="16">
        <f t="shared" si="13"/>
        <v>0.026388888888888892</v>
      </c>
      <c r="BS10" s="17"/>
      <c r="BT10" s="12">
        <f t="shared" si="14"/>
        <v>653.9473684210526</v>
      </c>
      <c r="BV10" s="15" t="s">
        <v>223</v>
      </c>
      <c r="BW10" s="13">
        <v>0.03333333333333333</v>
      </c>
      <c r="BX10" s="13">
        <v>0.058090277777777775</v>
      </c>
      <c r="BY10" s="16">
        <f t="shared" si="15"/>
        <v>0.024756944444444443</v>
      </c>
      <c r="BZ10" s="17"/>
      <c r="CA10" s="12">
        <f t="shared" si="16"/>
        <v>786.3487611033192</v>
      </c>
      <c r="CC10" s="15" t="s">
        <v>201</v>
      </c>
      <c r="CD10" s="13">
        <v>0.015625</v>
      </c>
      <c r="CE10" s="13">
        <v>0.025659722222222223</v>
      </c>
      <c r="CF10" s="16">
        <f t="shared" si="17"/>
        <v>0.010034722222222223</v>
      </c>
      <c r="CG10" s="17"/>
      <c r="CH10" s="12">
        <f t="shared" si="18"/>
        <v>757.7854671280279</v>
      </c>
    </row>
    <row r="11" spans="2:86" ht="12.75">
      <c r="B11" s="7" t="s">
        <v>159</v>
      </c>
      <c r="D11" s="15"/>
      <c r="E11" s="13"/>
      <c r="F11" s="13"/>
      <c r="G11" s="16">
        <f t="shared" si="19"/>
      </c>
      <c r="H11" s="17"/>
      <c r="I11" s="18">
        <f t="shared" si="20"/>
      </c>
      <c r="K11" s="15" t="s">
        <v>162</v>
      </c>
      <c r="L11" s="13">
        <v>0.33194444444444443</v>
      </c>
      <c r="M11" s="13">
        <v>0.3586342592592593</v>
      </c>
      <c r="N11" s="16">
        <f t="shared" si="0"/>
        <v>0.02668981481481486</v>
      </c>
      <c r="O11" s="37"/>
      <c r="P11" s="18">
        <f t="shared" si="1"/>
        <v>666.5221162185579</v>
      </c>
      <c r="R11" s="15" t="s">
        <v>138</v>
      </c>
      <c r="S11" s="13">
        <v>0.001388888888888889</v>
      </c>
      <c r="T11" s="13">
        <v>0.06756944444444445</v>
      </c>
      <c r="U11" s="16">
        <f t="shared" si="2"/>
        <v>0.06618055555555556</v>
      </c>
      <c r="V11" s="37"/>
      <c r="W11" s="18">
        <f t="shared" si="3"/>
        <v>421.30115424973775</v>
      </c>
      <c r="Y11" s="15" t="s">
        <v>139</v>
      </c>
      <c r="Z11" s="13">
        <v>0.08993055555555556</v>
      </c>
      <c r="AA11" s="13">
        <v>0.12818287037037038</v>
      </c>
      <c r="AB11" s="16">
        <f t="shared" si="4"/>
        <v>0.03825231481481482</v>
      </c>
      <c r="AC11" s="19"/>
      <c r="AD11" s="12">
        <f t="shared" si="5"/>
        <v>400.9077155824509</v>
      </c>
      <c r="AF11" s="15" t="s">
        <v>159</v>
      </c>
      <c r="AG11" s="13">
        <v>0.009375</v>
      </c>
      <c r="AH11" s="13">
        <v>0.04290509259259259</v>
      </c>
      <c r="AI11" s="16">
        <f t="shared" si="6"/>
        <v>0.03353009259259259</v>
      </c>
      <c r="AJ11" s="17"/>
      <c r="AK11" s="12">
        <f t="shared" si="7"/>
        <v>331.37728684846377</v>
      </c>
      <c r="AM11" s="15" t="s">
        <v>200</v>
      </c>
      <c r="AN11" s="13">
        <v>0.044444444444444446</v>
      </c>
      <c r="AO11" s="13">
        <v>0.08637731481481481</v>
      </c>
      <c r="AP11" s="16">
        <f t="shared" si="8"/>
        <v>0.04193287037037036</v>
      </c>
      <c r="AQ11" s="17"/>
      <c r="AR11" s="12">
        <f t="shared" si="9"/>
        <v>610.267733922164</v>
      </c>
      <c r="AT11" s="15" t="s">
        <v>162</v>
      </c>
      <c r="AU11" s="13">
        <v>0.004513888888888889</v>
      </c>
      <c r="AV11" s="13"/>
      <c r="AW11" s="16">
        <f t="shared" si="10"/>
      </c>
      <c r="AX11" s="17" t="s">
        <v>215</v>
      </c>
      <c r="AY11" s="12">
        <f t="shared" si="11"/>
      </c>
      <c r="BA11" s="15"/>
      <c r="BB11" s="13"/>
      <c r="BC11" s="13"/>
      <c r="BD11" s="16">
        <f aca="true" t="shared" si="21" ref="BD11:BD50">IF(BC11&lt;&gt;"",BC11-BB11,"")</f>
      </c>
      <c r="BE11" s="17"/>
      <c r="BF11" s="12">
        <f aca="true" t="shared" si="22" ref="BF11:BF50">IF(BD11&lt;&gt;"",($BD$51/BD11)*1000,"")</f>
      </c>
      <c r="BH11" s="15" t="s">
        <v>139</v>
      </c>
      <c r="BI11" s="13">
        <v>0.10243055555555557</v>
      </c>
      <c r="BJ11" s="13"/>
      <c r="BK11" s="16">
        <f t="shared" si="12"/>
      </c>
      <c r="BL11" s="17" t="s">
        <v>226</v>
      </c>
      <c r="BM11" s="12">
        <v>0</v>
      </c>
      <c r="BO11" s="15" t="s">
        <v>212</v>
      </c>
      <c r="BP11" s="13">
        <v>0.003125</v>
      </c>
      <c r="BQ11" s="13">
        <v>0.04888888888888889</v>
      </c>
      <c r="BR11" s="16">
        <f t="shared" si="13"/>
        <v>0.04576388888888889</v>
      </c>
      <c r="BS11" s="17"/>
      <c r="BT11" s="12">
        <f t="shared" si="14"/>
        <v>377.08649468892264</v>
      </c>
      <c r="BV11" s="15" t="s">
        <v>228</v>
      </c>
      <c r="BW11" s="13">
        <v>0.03263888888888889</v>
      </c>
      <c r="BX11" s="13">
        <v>0.05833333333333333</v>
      </c>
      <c r="BY11" s="16">
        <f t="shared" si="15"/>
        <v>0.025694444444444436</v>
      </c>
      <c r="BZ11" s="17"/>
      <c r="CA11" s="12">
        <f t="shared" si="16"/>
        <v>757.6576576576579</v>
      </c>
      <c r="CC11" s="15" t="s">
        <v>228</v>
      </c>
      <c r="CD11" s="13">
        <v>0.016319444444444445</v>
      </c>
      <c r="CE11" s="13">
        <v>0.0271875</v>
      </c>
      <c r="CF11" s="16">
        <f t="shared" si="17"/>
        <v>0.010868055555555554</v>
      </c>
      <c r="CG11" s="17"/>
      <c r="CH11" s="12">
        <f t="shared" si="18"/>
        <v>699.680511182109</v>
      </c>
    </row>
    <row r="12" spans="2:86" ht="12.75">
      <c r="B12" s="7" t="s">
        <v>17</v>
      </c>
      <c r="D12" s="15"/>
      <c r="E12" s="13"/>
      <c r="F12" s="13"/>
      <c r="G12" s="16">
        <f t="shared" si="19"/>
      </c>
      <c r="H12" s="17"/>
      <c r="I12" s="18">
        <f t="shared" si="20"/>
      </c>
      <c r="K12" s="20" t="s">
        <v>139</v>
      </c>
      <c r="L12" s="13">
        <v>0.38125</v>
      </c>
      <c r="M12" s="13">
        <v>0.40988425925925925</v>
      </c>
      <c r="N12" s="21">
        <f t="shared" si="0"/>
        <v>0.028634259259259276</v>
      </c>
      <c r="O12" s="33"/>
      <c r="P12" s="18">
        <f t="shared" si="1"/>
        <v>621.2611156022621</v>
      </c>
      <c r="R12" s="15"/>
      <c r="S12" s="13"/>
      <c r="T12" s="13"/>
      <c r="U12" s="16">
        <f aca="true" t="shared" si="23" ref="U12:U50">IF(T12&lt;&gt;"",T12-S12,"")</f>
      </c>
      <c r="V12" s="17"/>
      <c r="W12" s="18">
        <f aca="true" t="shared" si="24" ref="W12:W50">IF(U12&lt;&gt;"",($U$51/U12)*1000,"")</f>
      </c>
      <c r="Y12" s="15"/>
      <c r="Z12" s="13"/>
      <c r="AA12" s="13"/>
      <c r="AB12" s="16">
        <f t="shared" si="4"/>
      </c>
      <c r="AC12" s="19"/>
      <c r="AD12" s="12">
        <f t="shared" si="5"/>
      </c>
      <c r="AF12" s="15" t="s">
        <v>189</v>
      </c>
      <c r="AG12" s="13">
        <v>0.009722222222222222</v>
      </c>
      <c r="AH12" s="13">
        <v>0.04342592592592592</v>
      </c>
      <c r="AI12" s="16">
        <f t="shared" si="6"/>
        <v>0.0337037037037037</v>
      </c>
      <c r="AJ12" s="17"/>
      <c r="AK12" s="12">
        <f t="shared" si="7"/>
        <v>329.6703296703296</v>
      </c>
      <c r="AM12" s="15" t="s">
        <v>139</v>
      </c>
      <c r="AN12" s="13">
        <v>0.12847222222222224</v>
      </c>
      <c r="AO12" s="13">
        <v>0.18431712962962962</v>
      </c>
      <c r="AP12" s="16">
        <f t="shared" si="8"/>
        <v>0.055844907407407385</v>
      </c>
      <c r="AQ12" s="17"/>
      <c r="AR12" s="12">
        <f t="shared" si="9"/>
        <v>458.23834196891204</v>
      </c>
      <c r="AT12" s="15"/>
      <c r="AU12" s="13"/>
      <c r="AV12" s="13"/>
      <c r="AW12" s="16">
        <f aca="true" t="shared" si="25" ref="AW12:AW50">IF(AV12&lt;&gt;"",AV12-AU12,"")</f>
      </c>
      <c r="AX12" s="17"/>
      <c r="AY12" s="12">
        <f aca="true" t="shared" si="26" ref="AY12:AY50">IF(AW12&lt;&gt;"",($AW$51/AW12)*1000,"")</f>
      </c>
      <c r="BA12" s="15"/>
      <c r="BB12" s="13"/>
      <c r="BC12" s="13"/>
      <c r="BD12" s="16">
        <f t="shared" si="21"/>
      </c>
      <c r="BE12" s="17"/>
      <c r="BF12" s="12">
        <f t="shared" si="22"/>
      </c>
      <c r="BH12" s="15"/>
      <c r="BI12" s="13"/>
      <c r="BJ12" s="13"/>
      <c r="BK12" s="16"/>
      <c r="BL12" s="17"/>
      <c r="BM12" s="12"/>
      <c r="BO12" s="15" t="s">
        <v>223</v>
      </c>
      <c r="BP12" s="13">
        <v>0.0020833333333333333</v>
      </c>
      <c r="BQ12" s="13">
        <v>0.04886574074074074</v>
      </c>
      <c r="BR12" s="16">
        <f t="shared" si="13"/>
        <v>0.046782407407407404</v>
      </c>
      <c r="BS12" s="17"/>
      <c r="BT12" s="12">
        <f t="shared" si="14"/>
        <v>368.8767936665018</v>
      </c>
      <c r="BV12" s="15" t="s">
        <v>234</v>
      </c>
      <c r="BW12" s="13">
        <v>0.04305555555555556</v>
      </c>
      <c r="BX12" s="13">
        <v>0.07271990740740741</v>
      </c>
      <c r="BY12" s="16">
        <f t="shared" si="15"/>
        <v>0.02966435185185185</v>
      </c>
      <c r="BZ12" s="17"/>
      <c r="CA12" s="12">
        <f t="shared" si="16"/>
        <v>656.2621927428794</v>
      </c>
      <c r="CC12" s="15" t="s">
        <v>161</v>
      </c>
      <c r="CD12" s="13">
        <v>0.009375</v>
      </c>
      <c r="CE12" s="13">
        <v>0.023032407407407404</v>
      </c>
      <c r="CF12" s="16">
        <f t="shared" si="17"/>
        <v>0.013657407407407405</v>
      </c>
      <c r="CG12" s="17"/>
      <c r="CH12" s="12">
        <f t="shared" si="18"/>
        <v>556.7796610169494</v>
      </c>
    </row>
    <row r="13" spans="2:86" ht="12.75">
      <c r="B13" s="7" t="s">
        <v>200</v>
      </c>
      <c r="D13" s="15"/>
      <c r="E13" s="13"/>
      <c r="F13" s="13"/>
      <c r="G13" s="16">
        <f t="shared" si="19"/>
      </c>
      <c r="H13" s="17"/>
      <c r="I13" s="18">
        <f t="shared" si="20"/>
      </c>
      <c r="K13" s="15" t="s">
        <v>25</v>
      </c>
      <c r="L13" s="13">
        <v>0.38055555555555554</v>
      </c>
      <c r="M13" s="13">
        <v>0.40976851851851853</v>
      </c>
      <c r="N13" s="16">
        <f t="shared" si="0"/>
        <v>0.029212962962962996</v>
      </c>
      <c r="O13" s="17"/>
      <c r="P13" s="18">
        <f t="shared" si="1"/>
        <v>608.9540412044356</v>
      </c>
      <c r="R13" s="15"/>
      <c r="S13" s="13"/>
      <c r="T13" s="13"/>
      <c r="U13" s="16">
        <f t="shared" si="23"/>
      </c>
      <c r="V13" s="17"/>
      <c r="W13" s="18">
        <f t="shared" si="24"/>
      </c>
      <c r="Y13" s="15"/>
      <c r="Z13" s="13"/>
      <c r="AA13" s="13"/>
      <c r="AB13" s="16">
        <f t="shared" si="4"/>
      </c>
      <c r="AC13" s="19"/>
      <c r="AD13" s="12">
        <f t="shared" si="5"/>
      </c>
      <c r="AF13" s="15" t="s">
        <v>138</v>
      </c>
      <c r="AG13" s="13">
        <v>0.007638888888888889</v>
      </c>
      <c r="AH13" s="13">
        <v>0.04288194444444444</v>
      </c>
      <c r="AI13" s="16">
        <f t="shared" si="6"/>
        <v>0.03524305555555555</v>
      </c>
      <c r="AJ13" s="17"/>
      <c r="AK13" s="12">
        <f t="shared" si="7"/>
        <v>315.2709359605911</v>
      </c>
      <c r="AM13" s="15" t="s">
        <v>217</v>
      </c>
      <c r="AN13" s="13">
        <v>0.004861111111111111</v>
      </c>
      <c r="AO13" s="13"/>
      <c r="AP13" s="16">
        <f t="shared" si="8"/>
      </c>
      <c r="AQ13" s="17" t="s">
        <v>214</v>
      </c>
      <c r="AR13" s="12">
        <f t="shared" si="9"/>
      </c>
      <c r="AT13" s="15"/>
      <c r="AU13" s="13"/>
      <c r="AV13" s="13"/>
      <c r="AW13" s="16">
        <f t="shared" si="25"/>
      </c>
      <c r="AX13" s="17"/>
      <c r="AY13" s="12">
        <f t="shared" si="26"/>
      </c>
      <c r="BA13" s="15"/>
      <c r="BB13" s="13"/>
      <c r="BC13" s="13"/>
      <c r="BD13" s="16">
        <f t="shared" si="21"/>
      </c>
      <c r="BE13" s="17"/>
      <c r="BF13" s="12">
        <f t="shared" si="22"/>
      </c>
      <c r="BH13" s="15"/>
      <c r="BI13" s="13"/>
      <c r="BJ13" s="13"/>
      <c r="BK13" s="16">
        <f aca="true" t="shared" si="27" ref="BK13:BK50">IF(BJ13&lt;&gt;"",BJ13-BI13,"")</f>
      </c>
      <c r="BL13" s="17"/>
      <c r="BM13" s="12">
        <f aca="true" t="shared" si="28" ref="BM13:BM50">IF(BK13&lt;&gt;"",($BK$51/BK13)*1000,"")</f>
      </c>
      <c r="BO13" s="15" t="s">
        <v>228</v>
      </c>
      <c r="BP13" s="13">
        <v>0.001736111111111111</v>
      </c>
      <c r="BQ13" s="13">
        <v>0.058541666666666665</v>
      </c>
      <c r="BR13" s="16">
        <f t="shared" si="13"/>
        <v>0.056805555555555554</v>
      </c>
      <c r="BS13" s="17"/>
      <c r="BT13" s="12">
        <f t="shared" si="14"/>
        <v>303.78973105134475</v>
      </c>
      <c r="BV13" s="15" t="s">
        <v>236</v>
      </c>
      <c r="BW13" s="13">
        <v>0.04270833333333333</v>
      </c>
      <c r="BX13" s="13">
        <v>0.07273148148148148</v>
      </c>
      <c r="BY13" s="16">
        <f t="shared" si="15"/>
        <v>0.030023148148148153</v>
      </c>
      <c r="BZ13" s="17"/>
      <c r="CA13" s="12">
        <f t="shared" si="16"/>
        <v>648.4194294525828</v>
      </c>
      <c r="CC13" s="15" t="s">
        <v>234</v>
      </c>
      <c r="CD13" s="13">
        <v>0.03784722222222222</v>
      </c>
      <c r="CE13" s="13">
        <v>0.05162037037037037</v>
      </c>
      <c r="CF13" s="16">
        <f t="shared" si="17"/>
        <v>0.013773148148148152</v>
      </c>
      <c r="CG13" s="17"/>
      <c r="CH13" s="12">
        <f t="shared" si="18"/>
        <v>552.1008403361345</v>
      </c>
    </row>
    <row r="14" spans="2:86" ht="12.75">
      <c r="B14" s="7" t="s">
        <v>234</v>
      </c>
      <c r="D14" s="15"/>
      <c r="E14" s="13"/>
      <c r="F14" s="13"/>
      <c r="G14" s="16">
        <f t="shared" si="19"/>
      </c>
      <c r="H14" s="17"/>
      <c r="I14" s="18">
        <f t="shared" si="20"/>
      </c>
      <c r="K14" s="15" t="s">
        <v>161</v>
      </c>
      <c r="L14" s="13">
        <v>0.36041666666666666</v>
      </c>
      <c r="M14" s="13">
        <v>0.40072916666666664</v>
      </c>
      <c r="N14" s="16">
        <f t="shared" si="0"/>
        <v>0.04031249999999997</v>
      </c>
      <c r="O14" s="17"/>
      <c r="P14" s="18">
        <f t="shared" si="1"/>
        <v>441.28624748779737</v>
      </c>
      <c r="R14" s="15"/>
      <c r="S14" s="13"/>
      <c r="T14" s="13"/>
      <c r="U14" s="16">
        <f t="shared" si="23"/>
      </c>
      <c r="V14" s="17"/>
      <c r="W14" s="18">
        <f t="shared" si="24"/>
      </c>
      <c r="Y14" s="15"/>
      <c r="Z14" s="13"/>
      <c r="AA14" s="13"/>
      <c r="AB14" s="16">
        <f t="shared" si="4"/>
      </c>
      <c r="AC14" s="19"/>
      <c r="AD14" s="12">
        <f t="shared" si="5"/>
      </c>
      <c r="AF14" s="15" t="s">
        <v>162</v>
      </c>
      <c r="AG14" s="13">
        <v>0.007291666666666666</v>
      </c>
      <c r="AH14" s="13">
        <v>0.0433912037037037</v>
      </c>
      <c r="AI14" s="16">
        <f t="shared" si="6"/>
        <v>0.036099537037037034</v>
      </c>
      <c r="AJ14" s="17"/>
      <c r="AK14" s="12">
        <f t="shared" si="7"/>
        <v>307.7909586405898</v>
      </c>
      <c r="AM14" s="15" t="s">
        <v>24</v>
      </c>
      <c r="AN14" s="13">
        <v>0.004513888888888889</v>
      </c>
      <c r="AO14" s="13"/>
      <c r="AP14" s="16">
        <f t="shared" si="8"/>
      </c>
      <c r="AQ14" s="17" t="s">
        <v>214</v>
      </c>
      <c r="AR14" s="12">
        <f t="shared" si="9"/>
      </c>
      <c r="AT14" s="15"/>
      <c r="AU14" s="13"/>
      <c r="AV14" s="13"/>
      <c r="AW14" s="16">
        <f t="shared" si="25"/>
      </c>
      <c r="AX14" s="17"/>
      <c r="AY14" s="12">
        <f t="shared" si="26"/>
      </c>
      <c r="BA14" s="15"/>
      <c r="BB14" s="13"/>
      <c r="BC14" s="13"/>
      <c r="BD14" s="16">
        <f t="shared" si="21"/>
      </c>
      <c r="BE14" s="17"/>
      <c r="BF14" s="12">
        <f t="shared" si="22"/>
      </c>
      <c r="BH14" s="15"/>
      <c r="BI14" s="13"/>
      <c r="BJ14" s="13"/>
      <c r="BK14" s="16">
        <f t="shared" si="27"/>
      </c>
      <c r="BL14" s="17"/>
      <c r="BM14" s="12">
        <f t="shared" si="28"/>
      </c>
      <c r="BO14" s="15" t="s">
        <v>201</v>
      </c>
      <c r="BP14" s="13">
        <v>0.0024305555555555556</v>
      </c>
      <c r="BQ14" s="13">
        <v>0.06490740740740741</v>
      </c>
      <c r="BR14" s="16">
        <f t="shared" si="13"/>
        <v>0.06247685185185186</v>
      </c>
      <c r="BS14" s="17"/>
      <c r="BT14" s="12">
        <f t="shared" si="14"/>
        <v>276.2134123749537</v>
      </c>
      <c r="BV14" s="15" t="s">
        <v>235</v>
      </c>
      <c r="BW14" s="13">
        <v>0.042361111111111106</v>
      </c>
      <c r="BX14" s="13">
        <v>0.07265046296296296</v>
      </c>
      <c r="BY14" s="16">
        <f t="shared" si="15"/>
        <v>0.030289351851851852</v>
      </c>
      <c r="BZ14" s="17"/>
      <c r="CA14" s="12">
        <f t="shared" si="16"/>
        <v>642.7206725257929</v>
      </c>
      <c r="CC14" s="15" t="s">
        <v>236</v>
      </c>
      <c r="CD14" s="13">
        <v>0.0375</v>
      </c>
      <c r="CE14" s="13">
        <v>0.05150462962962963</v>
      </c>
      <c r="CF14" s="16">
        <f t="shared" si="17"/>
        <v>0.01400462962962963</v>
      </c>
      <c r="CG14" s="17"/>
      <c r="CH14" s="12">
        <f t="shared" si="18"/>
        <v>542.9752066115703</v>
      </c>
    </row>
    <row r="15" spans="2:86" ht="12.75">
      <c r="B15" s="7" t="s">
        <v>236</v>
      </c>
      <c r="D15" s="15"/>
      <c r="E15" s="13"/>
      <c r="F15" s="13"/>
      <c r="G15" s="16">
        <f t="shared" si="19"/>
      </c>
      <c r="H15" s="17"/>
      <c r="I15" s="18">
        <f t="shared" si="20"/>
      </c>
      <c r="K15" s="15"/>
      <c r="L15" s="13"/>
      <c r="M15" s="13"/>
      <c r="N15" s="16">
        <f aca="true" t="shared" si="29" ref="N15:N50">IF(M15&lt;&gt;"",M15-L15,"")</f>
      </c>
      <c r="O15" s="33"/>
      <c r="P15" s="18">
        <f aca="true" t="shared" si="30" ref="P15:P50">IF(N15&lt;&gt;"",($N$51/N15)*1000,"")</f>
      </c>
      <c r="R15" s="15"/>
      <c r="S15" s="13"/>
      <c r="T15" s="13"/>
      <c r="U15" s="16">
        <f t="shared" si="23"/>
      </c>
      <c r="V15" s="17"/>
      <c r="W15" s="18">
        <f t="shared" si="24"/>
      </c>
      <c r="Y15" s="15"/>
      <c r="Z15" s="13"/>
      <c r="AA15" s="13"/>
      <c r="AB15" s="16">
        <f t="shared" si="4"/>
      </c>
      <c r="AC15" s="19"/>
      <c r="AD15" s="12">
        <f t="shared" si="5"/>
      </c>
      <c r="AF15" s="15" t="s">
        <v>200</v>
      </c>
      <c r="AG15" s="13">
        <v>0.0038194444444444443</v>
      </c>
      <c r="AH15" s="13">
        <v>0.04449074074074074</v>
      </c>
      <c r="AI15" s="16">
        <f t="shared" si="6"/>
        <v>0.040671296296296296</v>
      </c>
      <c r="AJ15" s="17"/>
      <c r="AK15" s="12">
        <f t="shared" si="7"/>
        <v>273.19294251565157</v>
      </c>
      <c r="AM15" s="15" t="s">
        <v>210</v>
      </c>
      <c r="AN15" s="13">
        <v>0.004166666666666667</v>
      </c>
      <c r="AO15" s="13"/>
      <c r="AP15" s="16">
        <f t="shared" si="8"/>
      </c>
      <c r="AQ15" s="17" t="s">
        <v>214</v>
      </c>
      <c r="AR15" s="12">
        <f t="shared" si="9"/>
      </c>
      <c r="AT15" s="15"/>
      <c r="AU15" s="13"/>
      <c r="AV15" s="13"/>
      <c r="AW15" s="16">
        <f t="shared" si="25"/>
      </c>
      <c r="AX15" s="17"/>
      <c r="AY15" s="12">
        <f t="shared" si="26"/>
      </c>
      <c r="BA15" s="15"/>
      <c r="BB15" s="13"/>
      <c r="BC15" s="13"/>
      <c r="BD15" s="16">
        <f t="shared" si="21"/>
      </c>
      <c r="BE15" s="17"/>
      <c r="BF15" s="12">
        <f t="shared" si="22"/>
      </c>
      <c r="BH15" s="15"/>
      <c r="BI15" s="13"/>
      <c r="BJ15" s="13"/>
      <c r="BK15" s="16">
        <f t="shared" si="27"/>
      </c>
      <c r="BL15" s="17"/>
      <c r="BM15" s="12">
        <f t="shared" si="28"/>
      </c>
      <c r="BO15" s="15" t="s">
        <v>222</v>
      </c>
      <c r="BP15" s="13">
        <v>0.001388888888888889</v>
      </c>
      <c r="BQ15" s="13"/>
      <c r="BR15" s="16">
        <f t="shared" si="13"/>
      </c>
      <c r="BS15" s="17"/>
      <c r="BT15" s="12">
        <f t="shared" si="14"/>
      </c>
      <c r="BV15" s="15" t="s">
        <v>161</v>
      </c>
      <c r="BW15" s="13">
        <v>0.007638888888888889</v>
      </c>
      <c r="BX15" s="13"/>
      <c r="BY15" s="16">
        <f t="shared" si="15"/>
      </c>
      <c r="BZ15" s="17"/>
      <c r="CA15" s="12">
        <f t="shared" si="16"/>
      </c>
      <c r="CC15" s="15" t="s">
        <v>235</v>
      </c>
      <c r="CD15" s="13">
        <v>0.03715277777777778</v>
      </c>
      <c r="CE15" s="13">
        <v>0.0516087962962963</v>
      </c>
      <c r="CF15" s="16">
        <f t="shared" si="17"/>
        <v>0.01445601851851852</v>
      </c>
      <c r="CG15" s="17"/>
      <c r="CH15" s="12">
        <f t="shared" si="18"/>
        <v>526.0208166533226</v>
      </c>
    </row>
    <row r="16" spans="2:86" ht="12.75">
      <c r="B16" s="7" t="s">
        <v>171</v>
      </c>
      <c r="D16" s="15"/>
      <c r="E16" s="13"/>
      <c r="F16" s="13"/>
      <c r="G16" s="16">
        <f t="shared" si="19"/>
      </c>
      <c r="H16" s="17"/>
      <c r="I16" s="18">
        <f t="shared" si="20"/>
      </c>
      <c r="K16" s="15"/>
      <c r="L16" s="13"/>
      <c r="M16" s="13"/>
      <c r="N16" s="16">
        <f t="shared" si="29"/>
      </c>
      <c r="O16" s="33"/>
      <c r="P16" s="18">
        <f t="shared" si="30"/>
      </c>
      <c r="R16" s="15"/>
      <c r="S16" s="13"/>
      <c r="T16" s="13"/>
      <c r="U16" s="16">
        <f t="shared" si="23"/>
      </c>
      <c r="V16" s="17"/>
      <c r="W16" s="18">
        <f t="shared" si="24"/>
      </c>
      <c r="Y16" s="15"/>
      <c r="Z16" s="13"/>
      <c r="AA16" s="13"/>
      <c r="AB16" s="16">
        <f t="shared" si="4"/>
      </c>
      <c r="AC16" s="19"/>
      <c r="AD16" s="12">
        <f t="shared" si="5"/>
      </c>
      <c r="AF16" s="15"/>
      <c r="AG16" s="13"/>
      <c r="AH16" s="13"/>
      <c r="AI16" s="16">
        <f t="shared" si="6"/>
      </c>
      <c r="AJ16" s="17"/>
      <c r="AK16" s="12">
        <f t="shared" si="7"/>
      </c>
      <c r="AM16" s="15"/>
      <c r="AN16" s="13"/>
      <c r="AO16" s="13"/>
      <c r="AP16" s="16">
        <f aca="true" t="shared" si="31" ref="AP16:AP50">IF(AO16&lt;&gt;"",AO16-AN16,"")</f>
      </c>
      <c r="AQ16" s="17"/>
      <c r="AR16" s="12">
        <f aca="true" t="shared" si="32" ref="AR16:AR50">IF(AP16&lt;&gt;"",($AP$51/AP16)*1000,"")</f>
      </c>
      <c r="AT16" s="15"/>
      <c r="AU16" s="13"/>
      <c r="AV16" s="13"/>
      <c r="AW16" s="16">
        <f t="shared" si="25"/>
      </c>
      <c r="AX16" s="17"/>
      <c r="AY16" s="12">
        <f t="shared" si="26"/>
      </c>
      <c r="BA16" s="15"/>
      <c r="BB16" s="13"/>
      <c r="BC16" s="13"/>
      <c r="BD16" s="16">
        <f t="shared" si="21"/>
      </c>
      <c r="BE16" s="17"/>
      <c r="BF16" s="12">
        <f t="shared" si="22"/>
      </c>
      <c r="BH16" s="15"/>
      <c r="BI16" s="13"/>
      <c r="BJ16" s="13"/>
      <c r="BK16" s="16">
        <f t="shared" si="27"/>
      </c>
      <c r="BL16" s="17"/>
      <c r="BM16" s="12">
        <f t="shared" si="28"/>
      </c>
      <c r="BO16" s="15" t="s">
        <v>162</v>
      </c>
      <c r="BP16" s="13">
        <v>0.002777777777777778</v>
      </c>
      <c r="BQ16" s="13"/>
      <c r="BR16" s="16">
        <f t="shared" si="13"/>
      </c>
      <c r="BS16" s="17"/>
      <c r="BT16" s="12">
        <f t="shared" si="14"/>
      </c>
      <c r="BV16" s="15"/>
      <c r="BW16" s="13"/>
      <c r="BX16" s="13"/>
      <c r="BY16" s="16">
        <f aca="true" t="shared" si="33" ref="BY16:BY50">IF(BX16&lt;&gt;"",BX16-BW16,"")</f>
      </c>
      <c r="BZ16" s="17"/>
      <c r="CA16" s="12">
        <f aca="true" t="shared" si="34" ref="CA16:CA50">IF(BY16&lt;&gt;"",($BY$51/BY16)*1000,"")</f>
      </c>
      <c r="CC16" s="15"/>
      <c r="CD16" s="13"/>
      <c r="CE16" s="13"/>
      <c r="CF16" s="16">
        <f aca="true" t="shared" si="35" ref="CF16:CF50">IF(CE16&lt;&gt;"",CE16-CD16,"")</f>
      </c>
      <c r="CG16" s="17"/>
      <c r="CH16" s="12">
        <f aca="true" t="shared" si="36" ref="CH16:CH50">IF(CF16&lt;&gt;"",($CF$51/CF16)*1000,"")</f>
      </c>
    </row>
    <row r="17" spans="2:86" ht="12.75">
      <c r="B17" s="7" t="s">
        <v>137</v>
      </c>
      <c r="D17" s="15"/>
      <c r="E17" s="13"/>
      <c r="F17" s="13"/>
      <c r="G17" s="16">
        <f t="shared" si="19"/>
      </c>
      <c r="H17" s="17"/>
      <c r="I17" s="18">
        <f t="shared" si="20"/>
      </c>
      <c r="K17" s="15"/>
      <c r="L17" s="13"/>
      <c r="M17" s="13"/>
      <c r="N17" s="16">
        <f t="shared" si="29"/>
      </c>
      <c r="O17" s="33"/>
      <c r="P17" s="18">
        <f t="shared" si="30"/>
      </c>
      <c r="R17" s="15"/>
      <c r="S17" s="13"/>
      <c r="T17" s="13"/>
      <c r="U17" s="16">
        <f t="shared" si="23"/>
      </c>
      <c r="V17" s="17"/>
      <c r="W17" s="18">
        <f t="shared" si="24"/>
      </c>
      <c r="Y17" s="15"/>
      <c r="Z17" s="13"/>
      <c r="AA17" s="13"/>
      <c r="AB17" s="16">
        <f t="shared" si="4"/>
      </c>
      <c r="AC17" s="19"/>
      <c r="AD17" s="12">
        <f t="shared" si="5"/>
      </c>
      <c r="AF17" s="15"/>
      <c r="AG17" s="13"/>
      <c r="AH17" s="13"/>
      <c r="AI17" s="16">
        <f t="shared" si="6"/>
      </c>
      <c r="AJ17" s="17"/>
      <c r="AK17" s="12">
        <f t="shared" si="7"/>
      </c>
      <c r="AM17" s="15"/>
      <c r="AN17" s="13"/>
      <c r="AO17" s="13"/>
      <c r="AP17" s="16">
        <f t="shared" si="31"/>
      </c>
      <c r="AQ17" s="17"/>
      <c r="AR17" s="12">
        <f t="shared" si="32"/>
      </c>
      <c r="AT17" s="15"/>
      <c r="AU17" s="13"/>
      <c r="AV17" s="13"/>
      <c r="AW17" s="16">
        <f t="shared" si="25"/>
      </c>
      <c r="AX17" s="17"/>
      <c r="AY17" s="12">
        <f t="shared" si="26"/>
      </c>
      <c r="BA17" s="15"/>
      <c r="BB17" s="13"/>
      <c r="BC17" s="13"/>
      <c r="BD17" s="16">
        <f t="shared" si="21"/>
      </c>
      <c r="BE17" s="17"/>
      <c r="BF17" s="12">
        <f t="shared" si="22"/>
      </c>
      <c r="BH17" s="15"/>
      <c r="BI17" s="13"/>
      <c r="BJ17" s="13"/>
      <c r="BK17" s="16">
        <f t="shared" si="27"/>
      </c>
      <c r="BL17" s="17"/>
      <c r="BM17" s="12">
        <f t="shared" si="28"/>
      </c>
      <c r="BO17" s="15"/>
      <c r="BP17" s="13"/>
      <c r="BQ17" s="13"/>
      <c r="BR17" s="16">
        <f aca="true" t="shared" si="37" ref="BR17:BR50">IF(BQ17&lt;&gt;"",BQ17-BP17,"")</f>
      </c>
      <c r="BS17" s="17"/>
      <c r="BT17" s="12">
        <f aca="true" t="shared" si="38" ref="BT17:BT50">IF(BR17&lt;&gt;"",($BR$51/BR17)*1000,"")</f>
      </c>
      <c r="BV17" s="15"/>
      <c r="BW17" s="13"/>
      <c r="BX17" s="13"/>
      <c r="BY17" s="16">
        <f t="shared" si="33"/>
      </c>
      <c r="BZ17" s="17"/>
      <c r="CA17" s="12">
        <f t="shared" si="34"/>
      </c>
      <c r="CC17" s="15"/>
      <c r="CD17" s="13"/>
      <c r="CE17" s="13"/>
      <c r="CF17" s="16">
        <f t="shared" si="35"/>
      </c>
      <c r="CG17" s="17"/>
      <c r="CH17" s="12">
        <f t="shared" si="36"/>
      </c>
    </row>
    <row r="18" spans="2:86" ht="12.75">
      <c r="B18" s="7" t="s">
        <v>161</v>
      </c>
      <c r="D18" s="15"/>
      <c r="E18" s="13"/>
      <c r="F18" s="13"/>
      <c r="G18" s="16">
        <f t="shared" si="19"/>
      </c>
      <c r="H18" s="17"/>
      <c r="I18" s="18">
        <f t="shared" si="20"/>
      </c>
      <c r="K18" s="15"/>
      <c r="L18" s="13"/>
      <c r="M18" s="13"/>
      <c r="N18" s="16">
        <f t="shared" si="29"/>
      </c>
      <c r="O18" s="17"/>
      <c r="P18" s="18">
        <f t="shared" si="30"/>
      </c>
      <c r="R18" s="15"/>
      <c r="S18" s="13"/>
      <c r="T18" s="13"/>
      <c r="U18" s="16">
        <f t="shared" si="23"/>
      </c>
      <c r="V18" s="17"/>
      <c r="W18" s="18">
        <f t="shared" si="24"/>
      </c>
      <c r="Y18" s="15"/>
      <c r="Z18" s="13"/>
      <c r="AA18" s="13"/>
      <c r="AB18" s="16">
        <f t="shared" si="4"/>
      </c>
      <c r="AC18" s="19"/>
      <c r="AD18" s="12">
        <f t="shared" si="5"/>
      </c>
      <c r="AF18" s="15"/>
      <c r="AG18" s="13"/>
      <c r="AH18" s="13"/>
      <c r="AI18" s="16">
        <f t="shared" si="6"/>
      </c>
      <c r="AJ18" s="17"/>
      <c r="AK18" s="12">
        <f t="shared" si="7"/>
      </c>
      <c r="AM18" s="15"/>
      <c r="AN18" s="13"/>
      <c r="AO18" s="13"/>
      <c r="AP18" s="16">
        <f t="shared" si="31"/>
      </c>
      <c r="AQ18" s="17"/>
      <c r="AR18" s="12">
        <f t="shared" si="32"/>
      </c>
      <c r="AT18" s="15"/>
      <c r="AU18" s="13"/>
      <c r="AV18" s="13"/>
      <c r="AW18" s="16">
        <f t="shared" si="25"/>
      </c>
      <c r="AX18" s="17"/>
      <c r="AY18" s="12">
        <f t="shared" si="26"/>
      </c>
      <c r="BA18" s="15"/>
      <c r="BB18" s="13"/>
      <c r="BC18" s="13"/>
      <c r="BD18" s="16">
        <f t="shared" si="21"/>
      </c>
      <c r="BE18" s="17"/>
      <c r="BF18" s="12">
        <f t="shared" si="22"/>
      </c>
      <c r="BH18" s="15"/>
      <c r="BI18" s="13"/>
      <c r="BJ18" s="13"/>
      <c r="BK18" s="16">
        <f t="shared" si="27"/>
      </c>
      <c r="BL18" s="17"/>
      <c r="BM18" s="12">
        <f t="shared" si="28"/>
      </c>
      <c r="BO18" s="15"/>
      <c r="BP18" s="13"/>
      <c r="BQ18" s="13"/>
      <c r="BR18" s="16">
        <f t="shared" si="37"/>
      </c>
      <c r="BS18" s="17"/>
      <c r="BT18" s="12">
        <f t="shared" si="38"/>
      </c>
      <c r="BV18" s="15"/>
      <c r="BW18" s="13"/>
      <c r="BX18" s="13"/>
      <c r="BY18" s="16">
        <f t="shared" si="33"/>
      </c>
      <c r="BZ18" s="17"/>
      <c r="CA18" s="12">
        <f t="shared" si="34"/>
      </c>
      <c r="CC18" s="15"/>
      <c r="CD18" s="13"/>
      <c r="CE18" s="13"/>
      <c r="CF18" s="16">
        <f t="shared" si="35"/>
      </c>
      <c r="CG18" s="17"/>
      <c r="CH18" s="12">
        <f t="shared" si="36"/>
      </c>
    </row>
    <row r="19" spans="2:86" ht="12.75">
      <c r="B19" s="7" t="s">
        <v>18</v>
      </c>
      <c r="D19" s="15"/>
      <c r="E19" s="13"/>
      <c r="F19" s="13"/>
      <c r="G19" s="16">
        <f t="shared" si="19"/>
      </c>
      <c r="H19" s="17"/>
      <c r="I19" s="18">
        <f t="shared" si="20"/>
      </c>
      <c r="K19" s="15"/>
      <c r="L19" s="13"/>
      <c r="M19" s="13"/>
      <c r="N19" s="16">
        <f t="shared" si="29"/>
      </c>
      <c r="O19" s="17"/>
      <c r="P19" s="18">
        <f t="shared" si="30"/>
      </c>
      <c r="R19" s="15"/>
      <c r="S19" s="13"/>
      <c r="T19" s="13"/>
      <c r="U19" s="16">
        <f t="shared" si="23"/>
      </c>
      <c r="V19" s="17"/>
      <c r="W19" s="18">
        <f t="shared" si="24"/>
      </c>
      <c r="Y19" s="15"/>
      <c r="Z19" s="13"/>
      <c r="AA19" s="13"/>
      <c r="AB19" s="16">
        <f t="shared" si="4"/>
      </c>
      <c r="AC19" s="19"/>
      <c r="AD19" s="12">
        <f t="shared" si="5"/>
      </c>
      <c r="AF19" s="15"/>
      <c r="AG19" s="13"/>
      <c r="AH19" s="13"/>
      <c r="AI19" s="16">
        <f t="shared" si="6"/>
      </c>
      <c r="AJ19" s="17"/>
      <c r="AK19" s="12">
        <f t="shared" si="7"/>
      </c>
      <c r="AM19" s="15"/>
      <c r="AN19" s="13"/>
      <c r="AO19" s="13"/>
      <c r="AP19" s="16">
        <f t="shared" si="31"/>
      </c>
      <c r="AQ19" s="17"/>
      <c r="AR19" s="12">
        <f t="shared" si="32"/>
      </c>
      <c r="AT19" s="15"/>
      <c r="AU19" s="13"/>
      <c r="AV19" s="13"/>
      <c r="AW19" s="16">
        <f t="shared" si="25"/>
      </c>
      <c r="AX19" s="17"/>
      <c r="AY19" s="12">
        <f t="shared" si="26"/>
      </c>
      <c r="BA19" s="15"/>
      <c r="BB19" s="13"/>
      <c r="BC19" s="13"/>
      <c r="BD19" s="16">
        <f t="shared" si="21"/>
      </c>
      <c r="BE19" s="17"/>
      <c r="BF19" s="12">
        <f t="shared" si="22"/>
      </c>
      <c r="BH19" s="15"/>
      <c r="BI19" s="13"/>
      <c r="BJ19" s="13"/>
      <c r="BK19" s="16">
        <f t="shared" si="27"/>
      </c>
      <c r="BL19" s="17"/>
      <c r="BM19" s="12">
        <f t="shared" si="28"/>
      </c>
      <c r="BO19" s="15"/>
      <c r="BP19" s="13"/>
      <c r="BQ19" s="13"/>
      <c r="BR19" s="16">
        <f t="shared" si="37"/>
      </c>
      <c r="BS19" s="17"/>
      <c r="BT19" s="12">
        <f t="shared" si="38"/>
      </c>
      <c r="BV19" s="15"/>
      <c r="BW19" s="13"/>
      <c r="BX19" s="13"/>
      <c r="BY19" s="16">
        <f t="shared" si="33"/>
      </c>
      <c r="BZ19" s="17"/>
      <c r="CA19" s="12">
        <f t="shared" si="34"/>
      </c>
      <c r="CC19" s="15"/>
      <c r="CD19" s="13"/>
      <c r="CE19" s="13"/>
      <c r="CF19" s="16">
        <f t="shared" si="35"/>
      </c>
      <c r="CG19" s="17"/>
      <c r="CH19" s="12">
        <f t="shared" si="36"/>
      </c>
    </row>
    <row r="20" spans="2:86" ht="12.75">
      <c r="B20" s="7" t="s">
        <v>16</v>
      </c>
      <c r="D20" s="15"/>
      <c r="E20" s="13"/>
      <c r="F20" s="13"/>
      <c r="G20" s="16">
        <f t="shared" si="19"/>
      </c>
      <c r="H20" s="17"/>
      <c r="I20" s="18">
        <f t="shared" si="20"/>
      </c>
      <c r="K20" s="15"/>
      <c r="L20" s="13"/>
      <c r="M20" s="13"/>
      <c r="N20" s="16">
        <f t="shared" si="29"/>
      </c>
      <c r="O20" s="17"/>
      <c r="P20" s="18">
        <f t="shared" si="30"/>
      </c>
      <c r="R20" s="15"/>
      <c r="S20" s="13"/>
      <c r="T20" s="13"/>
      <c r="U20" s="16">
        <f t="shared" si="23"/>
      </c>
      <c r="V20" s="17"/>
      <c r="W20" s="18">
        <f t="shared" si="24"/>
      </c>
      <c r="Y20" s="15"/>
      <c r="Z20" s="13"/>
      <c r="AA20" s="13"/>
      <c r="AB20" s="16">
        <f t="shared" si="4"/>
      </c>
      <c r="AC20" s="19"/>
      <c r="AD20" s="12">
        <f t="shared" si="5"/>
      </c>
      <c r="AF20" s="15"/>
      <c r="AG20" s="13"/>
      <c r="AH20" s="13"/>
      <c r="AI20" s="16">
        <f t="shared" si="6"/>
      </c>
      <c r="AJ20" s="17"/>
      <c r="AK20" s="12">
        <f t="shared" si="7"/>
      </c>
      <c r="AM20" s="15"/>
      <c r="AN20" s="13"/>
      <c r="AO20" s="13"/>
      <c r="AP20" s="16">
        <f t="shared" si="31"/>
      </c>
      <c r="AQ20" s="17"/>
      <c r="AR20" s="12">
        <f t="shared" si="32"/>
      </c>
      <c r="AT20" s="15"/>
      <c r="AU20" s="13"/>
      <c r="AV20" s="13"/>
      <c r="AW20" s="16">
        <f t="shared" si="25"/>
      </c>
      <c r="AX20" s="17"/>
      <c r="AY20" s="12">
        <f t="shared" si="26"/>
      </c>
      <c r="BA20" s="15"/>
      <c r="BB20" s="13"/>
      <c r="BC20" s="13"/>
      <c r="BD20" s="16">
        <f t="shared" si="21"/>
      </c>
      <c r="BE20" s="17"/>
      <c r="BF20" s="12">
        <f t="shared" si="22"/>
      </c>
      <c r="BH20" s="15"/>
      <c r="BI20" s="13"/>
      <c r="BJ20" s="13"/>
      <c r="BK20" s="16">
        <f t="shared" si="27"/>
      </c>
      <c r="BL20" s="17"/>
      <c r="BM20" s="12">
        <f t="shared" si="28"/>
      </c>
      <c r="BO20" s="15"/>
      <c r="BP20" s="13"/>
      <c r="BQ20" s="13"/>
      <c r="BR20" s="16">
        <f t="shared" si="37"/>
      </c>
      <c r="BS20" s="17"/>
      <c r="BT20" s="12">
        <f t="shared" si="38"/>
      </c>
      <c r="BV20" s="15"/>
      <c r="BW20" s="13"/>
      <c r="BX20" s="13"/>
      <c r="BY20" s="16">
        <f t="shared" si="33"/>
      </c>
      <c r="BZ20" s="17"/>
      <c r="CA20" s="12">
        <f t="shared" si="34"/>
      </c>
      <c r="CC20" s="15"/>
      <c r="CD20" s="13"/>
      <c r="CE20" s="13"/>
      <c r="CF20" s="16">
        <f t="shared" si="35"/>
      </c>
      <c r="CG20" s="17"/>
      <c r="CH20" s="12">
        <f t="shared" si="36"/>
      </c>
    </row>
    <row r="21" spans="2:86" ht="12.75">
      <c r="B21" s="7" t="s">
        <v>217</v>
      </c>
      <c r="D21" s="20"/>
      <c r="E21" s="13"/>
      <c r="F21" s="13"/>
      <c r="G21" s="21">
        <f t="shared" si="19"/>
      </c>
      <c r="I21" s="18">
        <f t="shared" si="20"/>
      </c>
      <c r="K21" s="15"/>
      <c r="L21" s="13"/>
      <c r="M21" s="13"/>
      <c r="N21" s="16">
        <f t="shared" si="29"/>
      </c>
      <c r="O21" s="17"/>
      <c r="P21" s="18">
        <f t="shared" si="30"/>
      </c>
      <c r="R21" s="20"/>
      <c r="S21" s="13"/>
      <c r="T21" s="13"/>
      <c r="U21" s="21">
        <f t="shared" si="23"/>
      </c>
      <c r="V21" s="17"/>
      <c r="W21" s="18">
        <f t="shared" si="24"/>
      </c>
      <c r="Y21" s="20"/>
      <c r="Z21" s="13"/>
      <c r="AA21" s="13"/>
      <c r="AB21" s="21">
        <f t="shared" si="4"/>
      </c>
      <c r="AC21" s="19"/>
      <c r="AD21" s="12">
        <f t="shared" si="5"/>
      </c>
      <c r="AF21" s="20"/>
      <c r="AG21" s="13"/>
      <c r="AH21" s="13"/>
      <c r="AI21" s="21">
        <f t="shared" si="6"/>
      </c>
      <c r="AJ21" s="17"/>
      <c r="AK21" s="12">
        <f t="shared" si="7"/>
      </c>
      <c r="AM21" s="20"/>
      <c r="AN21" s="13"/>
      <c r="AO21" s="13"/>
      <c r="AP21" s="21">
        <f t="shared" si="31"/>
      </c>
      <c r="AQ21" s="17"/>
      <c r="AR21" s="12">
        <f t="shared" si="32"/>
      </c>
      <c r="AT21" s="20"/>
      <c r="AU21" s="13"/>
      <c r="AV21" s="13"/>
      <c r="AW21" s="21">
        <f t="shared" si="25"/>
      </c>
      <c r="AX21" s="17"/>
      <c r="AY21" s="12">
        <f t="shared" si="26"/>
      </c>
      <c r="BA21" s="20"/>
      <c r="BB21" s="13"/>
      <c r="BC21" s="13"/>
      <c r="BD21" s="21">
        <f t="shared" si="21"/>
      </c>
      <c r="BE21" s="17"/>
      <c r="BF21" s="12">
        <f t="shared" si="22"/>
      </c>
      <c r="BH21" s="20"/>
      <c r="BI21" s="13"/>
      <c r="BJ21" s="13"/>
      <c r="BK21" s="21">
        <f t="shared" si="27"/>
      </c>
      <c r="BL21" s="17"/>
      <c r="BM21" s="12">
        <f t="shared" si="28"/>
      </c>
      <c r="BO21" s="20"/>
      <c r="BP21" s="13"/>
      <c r="BQ21" s="13"/>
      <c r="BR21" s="21">
        <f t="shared" si="37"/>
      </c>
      <c r="BS21" s="17"/>
      <c r="BT21" s="12">
        <f t="shared" si="38"/>
      </c>
      <c r="BV21" s="20"/>
      <c r="BW21" s="13"/>
      <c r="BX21" s="13"/>
      <c r="BY21" s="21">
        <f t="shared" si="33"/>
      </c>
      <c r="BZ21" s="17"/>
      <c r="CA21" s="12">
        <f t="shared" si="34"/>
      </c>
      <c r="CC21" s="20"/>
      <c r="CD21" s="13"/>
      <c r="CE21" s="13"/>
      <c r="CF21" s="21">
        <f t="shared" si="35"/>
      </c>
      <c r="CG21" s="17"/>
      <c r="CH21" s="12">
        <f t="shared" si="36"/>
      </c>
    </row>
    <row r="22" spans="2:86" ht="12.75">
      <c r="B22" s="7" t="s">
        <v>20</v>
      </c>
      <c r="D22" s="15"/>
      <c r="E22" s="13"/>
      <c r="F22" s="13"/>
      <c r="G22" s="22">
        <f t="shared" si="19"/>
      </c>
      <c r="H22" s="17"/>
      <c r="I22" s="18">
        <f t="shared" si="20"/>
      </c>
      <c r="K22" s="15"/>
      <c r="L22" s="13"/>
      <c r="M22" s="19"/>
      <c r="N22" s="22">
        <f t="shared" si="29"/>
      </c>
      <c r="O22" s="17"/>
      <c r="P22" s="18">
        <f t="shared" si="30"/>
      </c>
      <c r="R22" s="15"/>
      <c r="S22" s="13"/>
      <c r="T22" s="19"/>
      <c r="U22" s="22">
        <f t="shared" si="23"/>
      </c>
      <c r="V22" s="17"/>
      <c r="W22" s="18">
        <f t="shared" si="24"/>
      </c>
      <c r="Y22" s="15"/>
      <c r="Z22" s="13"/>
      <c r="AA22" s="13"/>
      <c r="AB22" s="22">
        <f t="shared" si="4"/>
      </c>
      <c r="AC22" s="19"/>
      <c r="AD22" s="12">
        <f t="shared" si="5"/>
      </c>
      <c r="AF22" s="15"/>
      <c r="AG22" s="13"/>
      <c r="AH22" s="19"/>
      <c r="AI22" s="22">
        <f t="shared" si="6"/>
      </c>
      <c r="AJ22" s="17"/>
      <c r="AK22" s="12">
        <f t="shared" si="7"/>
      </c>
      <c r="AM22" s="15"/>
      <c r="AN22" s="13"/>
      <c r="AO22" s="19"/>
      <c r="AP22" s="22">
        <f t="shared" si="31"/>
      </c>
      <c r="AQ22" s="17"/>
      <c r="AR22" s="12">
        <f t="shared" si="32"/>
      </c>
      <c r="AT22" s="15"/>
      <c r="AU22" s="13"/>
      <c r="AV22" s="19"/>
      <c r="AW22" s="22">
        <f t="shared" si="25"/>
      </c>
      <c r="AX22" s="17"/>
      <c r="AY22" s="12">
        <f t="shared" si="26"/>
      </c>
      <c r="BA22" s="15"/>
      <c r="BB22" s="13"/>
      <c r="BC22" s="19"/>
      <c r="BD22" s="22">
        <f t="shared" si="21"/>
      </c>
      <c r="BE22" s="17"/>
      <c r="BF22" s="12">
        <f t="shared" si="22"/>
      </c>
      <c r="BH22" s="15"/>
      <c r="BI22" s="13"/>
      <c r="BJ22" s="19"/>
      <c r="BK22" s="22">
        <f t="shared" si="27"/>
      </c>
      <c r="BL22" s="17"/>
      <c r="BM22" s="12">
        <f t="shared" si="28"/>
      </c>
      <c r="BO22" s="15"/>
      <c r="BP22" s="13"/>
      <c r="BQ22" s="19"/>
      <c r="BR22" s="22">
        <f t="shared" si="37"/>
      </c>
      <c r="BS22" s="17"/>
      <c r="BT22" s="12">
        <f t="shared" si="38"/>
      </c>
      <c r="BV22" s="15"/>
      <c r="BW22" s="13"/>
      <c r="BX22" s="19"/>
      <c r="BY22" s="22">
        <f t="shared" si="33"/>
      </c>
      <c r="BZ22" s="17"/>
      <c r="CA22" s="12">
        <f t="shared" si="34"/>
      </c>
      <c r="CC22" s="15"/>
      <c r="CD22" s="13"/>
      <c r="CE22" s="19"/>
      <c r="CF22" s="22">
        <f t="shared" si="35"/>
      </c>
      <c r="CG22" s="17"/>
      <c r="CH22" s="12">
        <f t="shared" si="36"/>
      </c>
    </row>
    <row r="23" spans="2:86" ht="12.75">
      <c r="B23" s="7" t="s">
        <v>24</v>
      </c>
      <c r="D23" s="15"/>
      <c r="E23" s="13"/>
      <c r="F23" s="13"/>
      <c r="G23" s="22">
        <f t="shared" si="19"/>
      </c>
      <c r="H23" s="17"/>
      <c r="I23" s="18">
        <f t="shared" si="20"/>
      </c>
      <c r="K23" s="15"/>
      <c r="L23" s="13"/>
      <c r="M23" s="13"/>
      <c r="N23" s="22">
        <f t="shared" si="29"/>
      </c>
      <c r="O23" s="17"/>
      <c r="P23" s="18">
        <f t="shared" si="30"/>
      </c>
      <c r="R23" s="15"/>
      <c r="S23" s="13"/>
      <c r="T23" s="13"/>
      <c r="U23" s="22">
        <f t="shared" si="23"/>
      </c>
      <c r="V23" s="17"/>
      <c r="W23" s="18">
        <f t="shared" si="24"/>
      </c>
      <c r="Y23" s="15"/>
      <c r="Z23" s="19"/>
      <c r="AA23" s="19"/>
      <c r="AB23" s="22">
        <f t="shared" si="4"/>
      </c>
      <c r="AC23" s="19"/>
      <c r="AD23" s="12">
        <f t="shared" si="5"/>
      </c>
      <c r="AF23" s="15"/>
      <c r="AG23" s="13"/>
      <c r="AH23" s="13"/>
      <c r="AI23" s="22">
        <f t="shared" si="6"/>
      </c>
      <c r="AJ23" s="17"/>
      <c r="AK23" s="12">
        <f t="shared" si="7"/>
      </c>
      <c r="AM23" s="15"/>
      <c r="AN23" s="13"/>
      <c r="AO23" s="13"/>
      <c r="AP23" s="22">
        <f t="shared" si="31"/>
      </c>
      <c r="AQ23" s="17"/>
      <c r="AR23" s="12">
        <f t="shared" si="32"/>
      </c>
      <c r="AT23" s="15"/>
      <c r="AU23" s="13"/>
      <c r="AV23" s="13"/>
      <c r="AW23" s="22">
        <f t="shared" si="25"/>
      </c>
      <c r="AX23" s="17"/>
      <c r="AY23" s="12">
        <f t="shared" si="26"/>
      </c>
      <c r="BA23" s="15"/>
      <c r="BB23" s="13"/>
      <c r="BC23" s="13"/>
      <c r="BD23" s="22">
        <f t="shared" si="21"/>
      </c>
      <c r="BE23" s="17"/>
      <c r="BF23" s="12">
        <f t="shared" si="22"/>
      </c>
      <c r="BH23" s="15"/>
      <c r="BI23" s="13"/>
      <c r="BJ23" s="13"/>
      <c r="BK23" s="22">
        <f t="shared" si="27"/>
      </c>
      <c r="BL23" s="17"/>
      <c r="BM23" s="12">
        <f t="shared" si="28"/>
      </c>
      <c r="BO23" s="15"/>
      <c r="BP23" s="13"/>
      <c r="BQ23" s="13"/>
      <c r="BR23" s="22">
        <f t="shared" si="37"/>
      </c>
      <c r="BS23" s="17"/>
      <c r="BT23" s="12">
        <f t="shared" si="38"/>
      </c>
      <c r="BV23" s="15"/>
      <c r="BW23" s="13"/>
      <c r="BX23" s="13"/>
      <c r="BY23" s="22">
        <f t="shared" si="33"/>
      </c>
      <c r="BZ23" s="17"/>
      <c r="CA23" s="12">
        <f t="shared" si="34"/>
      </c>
      <c r="CC23" s="15"/>
      <c r="CD23" s="13"/>
      <c r="CE23" s="13"/>
      <c r="CF23" s="22">
        <f t="shared" si="35"/>
      </c>
      <c r="CG23" s="17"/>
      <c r="CH23" s="12">
        <f t="shared" si="36"/>
      </c>
    </row>
    <row r="24" spans="2:86" ht="12.75">
      <c r="B24" s="7" t="s">
        <v>21</v>
      </c>
      <c r="D24" s="15"/>
      <c r="E24" s="13"/>
      <c r="F24" s="13"/>
      <c r="G24" s="22">
        <f t="shared" si="19"/>
      </c>
      <c r="H24" s="17"/>
      <c r="I24" s="18">
        <f t="shared" si="20"/>
      </c>
      <c r="K24" s="15"/>
      <c r="L24" s="19"/>
      <c r="M24" s="19"/>
      <c r="N24" s="22">
        <f t="shared" si="29"/>
      </c>
      <c r="O24" s="17"/>
      <c r="P24" s="18">
        <f t="shared" si="30"/>
      </c>
      <c r="R24" s="15"/>
      <c r="S24" s="19"/>
      <c r="T24" s="19"/>
      <c r="U24" s="22">
        <f t="shared" si="23"/>
      </c>
      <c r="V24" s="17"/>
      <c r="W24" s="18">
        <f t="shared" si="24"/>
      </c>
      <c r="Y24" s="15"/>
      <c r="Z24" s="19"/>
      <c r="AA24" s="19"/>
      <c r="AB24" s="22">
        <f t="shared" si="4"/>
      </c>
      <c r="AC24" s="19"/>
      <c r="AD24" s="12">
        <f t="shared" si="5"/>
      </c>
      <c r="AF24" s="15"/>
      <c r="AG24" s="19"/>
      <c r="AH24" s="19"/>
      <c r="AI24" s="22">
        <f t="shared" si="6"/>
      </c>
      <c r="AJ24" s="17"/>
      <c r="AK24" s="12">
        <f t="shared" si="7"/>
      </c>
      <c r="AM24" s="15"/>
      <c r="AN24" s="19"/>
      <c r="AO24" s="19"/>
      <c r="AP24" s="22">
        <f t="shared" si="31"/>
      </c>
      <c r="AQ24" s="17"/>
      <c r="AR24" s="12">
        <f t="shared" si="32"/>
      </c>
      <c r="AT24" s="15"/>
      <c r="AU24" s="19"/>
      <c r="AV24" s="19"/>
      <c r="AW24" s="22">
        <f t="shared" si="25"/>
      </c>
      <c r="AX24" s="17"/>
      <c r="AY24" s="12">
        <f t="shared" si="26"/>
      </c>
      <c r="BA24" s="15"/>
      <c r="BB24" s="19"/>
      <c r="BC24" s="19"/>
      <c r="BD24" s="22">
        <f t="shared" si="21"/>
      </c>
      <c r="BE24" s="17"/>
      <c r="BF24" s="12">
        <f t="shared" si="22"/>
      </c>
      <c r="BH24" s="15"/>
      <c r="BI24" s="19"/>
      <c r="BJ24" s="19"/>
      <c r="BK24" s="22">
        <f t="shared" si="27"/>
      </c>
      <c r="BL24" s="17"/>
      <c r="BM24" s="12">
        <f t="shared" si="28"/>
      </c>
      <c r="BO24" s="15"/>
      <c r="BP24" s="19"/>
      <c r="BQ24" s="19"/>
      <c r="BR24" s="22">
        <f t="shared" si="37"/>
      </c>
      <c r="BS24" s="17"/>
      <c r="BT24" s="12">
        <f t="shared" si="38"/>
      </c>
      <c r="BV24" s="15"/>
      <c r="BW24" s="19"/>
      <c r="BX24" s="19"/>
      <c r="BY24" s="22">
        <f t="shared" si="33"/>
      </c>
      <c r="BZ24" s="17"/>
      <c r="CA24" s="12">
        <f t="shared" si="34"/>
      </c>
      <c r="CC24" s="15"/>
      <c r="CD24" s="19"/>
      <c r="CE24" s="19"/>
      <c r="CF24" s="22">
        <f t="shared" si="35"/>
      </c>
      <c r="CG24" s="17"/>
      <c r="CH24" s="12">
        <f t="shared" si="36"/>
      </c>
    </row>
    <row r="25" spans="2:86" ht="12.75">
      <c r="B25" s="7" t="s">
        <v>22</v>
      </c>
      <c r="D25" s="15"/>
      <c r="E25" s="13"/>
      <c r="F25" s="13"/>
      <c r="G25" s="22">
        <f t="shared" si="19"/>
      </c>
      <c r="H25" s="17"/>
      <c r="I25" s="18">
        <f t="shared" si="20"/>
      </c>
      <c r="K25" s="15"/>
      <c r="L25" s="19"/>
      <c r="M25" s="19"/>
      <c r="N25" s="22">
        <f t="shared" si="29"/>
      </c>
      <c r="O25" s="17"/>
      <c r="P25" s="18">
        <f t="shared" si="30"/>
      </c>
      <c r="R25" s="15"/>
      <c r="S25" s="19"/>
      <c r="T25" s="19"/>
      <c r="U25" s="22">
        <f t="shared" si="23"/>
      </c>
      <c r="V25" s="17"/>
      <c r="W25" s="18">
        <f t="shared" si="24"/>
      </c>
      <c r="Y25" s="15"/>
      <c r="Z25" s="13"/>
      <c r="AA25" s="13"/>
      <c r="AB25" s="22">
        <f t="shared" si="4"/>
      </c>
      <c r="AC25" s="19"/>
      <c r="AD25" s="12">
        <f t="shared" si="5"/>
      </c>
      <c r="AF25" s="15"/>
      <c r="AG25" s="19"/>
      <c r="AH25" s="19"/>
      <c r="AI25" s="22">
        <f t="shared" si="6"/>
      </c>
      <c r="AJ25" s="17"/>
      <c r="AK25" s="12">
        <f t="shared" si="7"/>
      </c>
      <c r="AM25" s="15"/>
      <c r="AN25" s="19"/>
      <c r="AO25" s="19"/>
      <c r="AP25" s="22">
        <f t="shared" si="31"/>
      </c>
      <c r="AQ25" s="17"/>
      <c r="AR25" s="12">
        <f t="shared" si="32"/>
      </c>
      <c r="AT25" s="15"/>
      <c r="AU25" s="19"/>
      <c r="AV25" s="19"/>
      <c r="AW25" s="22">
        <f t="shared" si="25"/>
      </c>
      <c r="AX25" s="17"/>
      <c r="AY25" s="12">
        <f t="shared" si="26"/>
      </c>
      <c r="BA25" s="15"/>
      <c r="BB25" s="19"/>
      <c r="BC25" s="19"/>
      <c r="BD25" s="22">
        <f t="shared" si="21"/>
      </c>
      <c r="BE25" s="17"/>
      <c r="BF25" s="12">
        <f t="shared" si="22"/>
      </c>
      <c r="BH25" s="15"/>
      <c r="BI25" s="19"/>
      <c r="BJ25" s="19"/>
      <c r="BK25" s="22">
        <f t="shared" si="27"/>
      </c>
      <c r="BL25" s="17"/>
      <c r="BM25" s="12">
        <f t="shared" si="28"/>
      </c>
      <c r="BO25" s="15"/>
      <c r="BP25" s="19"/>
      <c r="BQ25" s="19"/>
      <c r="BR25" s="22">
        <f t="shared" si="37"/>
      </c>
      <c r="BS25" s="17"/>
      <c r="BT25" s="12">
        <f t="shared" si="38"/>
      </c>
      <c r="BV25" s="15"/>
      <c r="BW25" s="19"/>
      <c r="BX25" s="19"/>
      <c r="BY25" s="22">
        <f t="shared" si="33"/>
      </c>
      <c r="BZ25" s="17"/>
      <c r="CA25" s="12">
        <f t="shared" si="34"/>
      </c>
      <c r="CC25" s="15"/>
      <c r="CD25" s="19"/>
      <c r="CE25" s="19"/>
      <c r="CF25" s="22">
        <f t="shared" si="35"/>
      </c>
      <c r="CG25" s="17"/>
      <c r="CH25" s="12">
        <f t="shared" si="36"/>
      </c>
    </row>
    <row r="26" spans="2:86" ht="12.75">
      <c r="B26" s="7" t="s">
        <v>19</v>
      </c>
      <c r="D26" s="15"/>
      <c r="E26" s="13"/>
      <c r="F26" s="13"/>
      <c r="G26" s="22">
        <f t="shared" si="19"/>
      </c>
      <c r="H26" s="17"/>
      <c r="I26" s="18">
        <f t="shared" si="20"/>
      </c>
      <c r="K26" s="15"/>
      <c r="L26" s="19"/>
      <c r="M26" s="19"/>
      <c r="N26" s="22">
        <f t="shared" si="29"/>
      </c>
      <c r="O26" s="17"/>
      <c r="P26" s="18">
        <f t="shared" si="30"/>
      </c>
      <c r="R26" s="15"/>
      <c r="S26" s="19"/>
      <c r="T26" s="19"/>
      <c r="U26" s="22">
        <f t="shared" si="23"/>
      </c>
      <c r="V26" s="17"/>
      <c r="W26" s="18">
        <f t="shared" si="24"/>
      </c>
      <c r="Y26" s="15"/>
      <c r="Z26" s="19"/>
      <c r="AA26" s="19"/>
      <c r="AB26" s="22">
        <f t="shared" si="4"/>
      </c>
      <c r="AC26" s="19"/>
      <c r="AD26" s="12">
        <f t="shared" si="5"/>
      </c>
      <c r="AF26" s="15"/>
      <c r="AG26" s="19"/>
      <c r="AH26" s="19"/>
      <c r="AI26" s="22">
        <f t="shared" si="6"/>
      </c>
      <c r="AJ26" s="17"/>
      <c r="AK26" s="12">
        <f t="shared" si="7"/>
      </c>
      <c r="AM26" s="15"/>
      <c r="AN26" s="19"/>
      <c r="AO26" s="19"/>
      <c r="AP26" s="22">
        <f t="shared" si="31"/>
      </c>
      <c r="AQ26" s="17"/>
      <c r="AR26" s="12">
        <f t="shared" si="32"/>
      </c>
      <c r="AT26" s="15"/>
      <c r="AU26" s="19"/>
      <c r="AV26" s="19"/>
      <c r="AW26" s="22">
        <f t="shared" si="25"/>
      </c>
      <c r="AX26" s="17"/>
      <c r="AY26" s="12">
        <f t="shared" si="26"/>
      </c>
      <c r="BA26" s="15"/>
      <c r="BB26" s="19"/>
      <c r="BC26" s="19"/>
      <c r="BD26" s="22">
        <f t="shared" si="21"/>
      </c>
      <c r="BE26" s="17"/>
      <c r="BF26" s="12">
        <f t="shared" si="22"/>
      </c>
      <c r="BH26" s="15"/>
      <c r="BI26" s="19"/>
      <c r="BJ26" s="19"/>
      <c r="BK26" s="22">
        <f t="shared" si="27"/>
      </c>
      <c r="BL26" s="17"/>
      <c r="BM26" s="12">
        <f t="shared" si="28"/>
      </c>
      <c r="BO26" s="15"/>
      <c r="BP26" s="19"/>
      <c r="BQ26" s="19"/>
      <c r="BR26" s="22">
        <f t="shared" si="37"/>
      </c>
      <c r="BS26" s="17"/>
      <c r="BT26" s="12">
        <f t="shared" si="38"/>
      </c>
      <c r="BV26" s="15"/>
      <c r="BW26" s="19"/>
      <c r="BX26" s="19"/>
      <c r="BY26" s="22">
        <f t="shared" si="33"/>
      </c>
      <c r="BZ26" s="17"/>
      <c r="CA26" s="12">
        <f t="shared" si="34"/>
      </c>
      <c r="CC26" s="15"/>
      <c r="CD26" s="19"/>
      <c r="CE26" s="19"/>
      <c r="CF26" s="22">
        <f t="shared" si="35"/>
      </c>
      <c r="CG26" s="17"/>
      <c r="CH26" s="12">
        <f t="shared" si="36"/>
      </c>
    </row>
    <row r="27" spans="2:86" ht="12.75">
      <c r="B27" s="7" t="s">
        <v>23</v>
      </c>
      <c r="D27" s="15"/>
      <c r="E27" s="19"/>
      <c r="F27" s="19"/>
      <c r="G27" s="22">
        <f t="shared" si="19"/>
      </c>
      <c r="H27" s="17"/>
      <c r="I27" s="18">
        <f t="shared" si="20"/>
      </c>
      <c r="K27" s="15"/>
      <c r="L27" s="19"/>
      <c r="M27" s="19"/>
      <c r="N27" s="22">
        <f t="shared" si="29"/>
      </c>
      <c r="O27" s="17"/>
      <c r="P27" s="18">
        <f t="shared" si="30"/>
      </c>
      <c r="R27" s="15"/>
      <c r="S27" s="19"/>
      <c r="T27" s="19"/>
      <c r="U27" s="22">
        <f t="shared" si="23"/>
      </c>
      <c r="V27" s="17"/>
      <c r="W27" s="18">
        <f t="shared" si="24"/>
      </c>
      <c r="Y27" s="15"/>
      <c r="Z27" s="19"/>
      <c r="AA27" s="19"/>
      <c r="AB27" s="22">
        <f t="shared" si="4"/>
      </c>
      <c r="AC27" s="19"/>
      <c r="AD27" s="12">
        <f t="shared" si="5"/>
      </c>
      <c r="AF27" s="15"/>
      <c r="AG27" s="19"/>
      <c r="AH27" s="19"/>
      <c r="AI27" s="22">
        <f t="shared" si="6"/>
      </c>
      <c r="AJ27" s="17"/>
      <c r="AK27" s="12">
        <f t="shared" si="7"/>
      </c>
      <c r="AM27" s="15"/>
      <c r="AN27" s="19"/>
      <c r="AO27" s="19"/>
      <c r="AP27" s="22">
        <f t="shared" si="31"/>
      </c>
      <c r="AQ27" s="17"/>
      <c r="AR27" s="12">
        <f t="shared" si="32"/>
      </c>
      <c r="AT27" s="15"/>
      <c r="AU27" s="19"/>
      <c r="AV27" s="19"/>
      <c r="AW27" s="22">
        <f t="shared" si="25"/>
      </c>
      <c r="AX27" s="17"/>
      <c r="AY27" s="12">
        <f t="shared" si="26"/>
      </c>
      <c r="BA27" s="15"/>
      <c r="BB27" s="19"/>
      <c r="BC27" s="19"/>
      <c r="BD27" s="22">
        <f t="shared" si="21"/>
      </c>
      <c r="BE27" s="17"/>
      <c r="BF27" s="12">
        <f t="shared" si="22"/>
      </c>
      <c r="BH27" s="15"/>
      <c r="BI27" s="19"/>
      <c r="BJ27" s="19"/>
      <c r="BK27" s="22">
        <f t="shared" si="27"/>
      </c>
      <c r="BL27" s="17"/>
      <c r="BM27" s="12">
        <f t="shared" si="28"/>
      </c>
      <c r="BO27" s="15"/>
      <c r="BP27" s="19"/>
      <c r="BQ27" s="19"/>
      <c r="BR27" s="22">
        <f t="shared" si="37"/>
      </c>
      <c r="BS27" s="17"/>
      <c r="BT27" s="12">
        <f t="shared" si="38"/>
      </c>
      <c r="BV27" s="15"/>
      <c r="BW27" s="19"/>
      <c r="BX27" s="19"/>
      <c r="BY27" s="22">
        <f t="shared" si="33"/>
      </c>
      <c r="BZ27" s="17"/>
      <c r="CA27" s="12">
        <f t="shared" si="34"/>
      </c>
      <c r="CC27" s="15"/>
      <c r="CD27" s="19"/>
      <c r="CE27" s="19"/>
      <c r="CF27" s="22">
        <f t="shared" si="35"/>
      </c>
      <c r="CG27" s="17"/>
      <c r="CH27" s="12">
        <f t="shared" si="36"/>
      </c>
    </row>
    <row r="28" spans="2:86" ht="12.75">
      <c r="B28" s="7" t="s">
        <v>158</v>
      </c>
      <c r="D28" s="15"/>
      <c r="E28" s="19"/>
      <c r="F28" s="19"/>
      <c r="G28" s="22">
        <f t="shared" si="19"/>
      </c>
      <c r="H28" s="17"/>
      <c r="I28" s="18">
        <f t="shared" si="20"/>
      </c>
      <c r="K28" s="15"/>
      <c r="L28" s="19"/>
      <c r="M28" s="19"/>
      <c r="N28" s="22">
        <f t="shared" si="29"/>
      </c>
      <c r="O28" s="17"/>
      <c r="P28" s="18">
        <f t="shared" si="30"/>
      </c>
      <c r="R28" s="15"/>
      <c r="S28" s="19"/>
      <c r="T28" s="19"/>
      <c r="U28" s="22">
        <f t="shared" si="23"/>
      </c>
      <c r="V28" s="17"/>
      <c r="W28" s="18">
        <f t="shared" si="24"/>
      </c>
      <c r="Y28" s="15"/>
      <c r="Z28" s="19"/>
      <c r="AA28" s="19"/>
      <c r="AB28" s="22">
        <f t="shared" si="4"/>
      </c>
      <c r="AC28" s="19"/>
      <c r="AD28" s="12">
        <f t="shared" si="5"/>
      </c>
      <c r="AF28" s="15"/>
      <c r="AG28" s="19"/>
      <c r="AH28" s="19"/>
      <c r="AI28" s="22">
        <f t="shared" si="6"/>
      </c>
      <c r="AJ28" s="17"/>
      <c r="AK28" s="12">
        <f t="shared" si="7"/>
      </c>
      <c r="AM28" s="15"/>
      <c r="AN28" s="19"/>
      <c r="AO28" s="19"/>
      <c r="AP28" s="22">
        <f t="shared" si="31"/>
      </c>
      <c r="AQ28" s="17"/>
      <c r="AR28" s="12">
        <f t="shared" si="32"/>
      </c>
      <c r="AT28" s="15"/>
      <c r="AU28" s="19"/>
      <c r="AV28" s="19"/>
      <c r="AW28" s="22">
        <f t="shared" si="25"/>
      </c>
      <c r="AX28" s="17"/>
      <c r="AY28" s="12">
        <f t="shared" si="26"/>
      </c>
      <c r="BA28" s="15"/>
      <c r="BB28" s="19"/>
      <c r="BC28" s="19"/>
      <c r="BD28" s="22">
        <f t="shared" si="21"/>
      </c>
      <c r="BE28" s="17"/>
      <c r="BF28" s="12">
        <f t="shared" si="22"/>
      </c>
      <c r="BH28" s="15"/>
      <c r="BI28" s="19"/>
      <c r="BJ28" s="19"/>
      <c r="BK28" s="22">
        <f t="shared" si="27"/>
      </c>
      <c r="BL28" s="17"/>
      <c r="BM28" s="12">
        <f t="shared" si="28"/>
      </c>
      <c r="BO28" s="15"/>
      <c r="BP28" s="19"/>
      <c r="BQ28" s="19"/>
      <c r="BR28" s="22">
        <f t="shared" si="37"/>
      </c>
      <c r="BS28" s="17"/>
      <c r="BT28" s="12">
        <f t="shared" si="38"/>
      </c>
      <c r="BV28" s="15"/>
      <c r="BW28" s="19"/>
      <c r="BX28" s="19"/>
      <c r="BY28" s="22">
        <f t="shared" si="33"/>
      </c>
      <c r="BZ28" s="17"/>
      <c r="CA28" s="12">
        <f t="shared" si="34"/>
      </c>
      <c r="CC28" s="15"/>
      <c r="CD28" s="19"/>
      <c r="CE28" s="19"/>
      <c r="CF28" s="22">
        <f t="shared" si="35"/>
      </c>
      <c r="CG28" s="17"/>
      <c r="CH28" s="12">
        <f t="shared" si="36"/>
      </c>
    </row>
    <row r="29" spans="2:86" ht="12.75">
      <c r="B29" s="7" t="s">
        <v>25</v>
      </c>
      <c r="D29" s="15"/>
      <c r="E29" s="19"/>
      <c r="F29" s="19"/>
      <c r="G29" s="22">
        <f t="shared" si="19"/>
      </c>
      <c r="H29" s="17"/>
      <c r="I29" s="18">
        <f t="shared" si="20"/>
      </c>
      <c r="K29" s="15"/>
      <c r="L29" s="19"/>
      <c r="M29" s="19"/>
      <c r="N29" s="22">
        <f t="shared" si="29"/>
      </c>
      <c r="O29" s="17"/>
      <c r="P29" s="18">
        <f t="shared" si="30"/>
      </c>
      <c r="R29" s="15"/>
      <c r="S29" s="19"/>
      <c r="T29" s="19"/>
      <c r="U29" s="22">
        <f t="shared" si="23"/>
      </c>
      <c r="V29" s="17"/>
      <c r="W29" s="18">
        <f t="shared" si="24"/>
      </c>
      <c r="Y29" s="15"/>
      <c r="Z29" s="19"/>
      <c r="AA29" s="19"/>
      <c r="AB29" s="22">
        <f t="shared" si="4"/>
      </c>
      <c r="AC29" s="19"/>
      <c r="AD29" s="12">
        <f t="shared" si="5"/>
      </c>
      <c r="AF29" s="15"/>
      <c r="AG29" s="19"/>
      <c r="AH29" s="19"/>
      <c r="AI29" s="22">
        <f t="shared" si="6"/>
      </c>
      <c r="AJ29" s="17"/>
      <c r="AK29" s="12">
        <f t="shared" si="7"/>
      </c>
      <c r="AM29" s="15"/>
      <c r="AN29" s="19"/>
      <c r="AO29" s="19"/>
      <c r="AP29" s="22">
        <f t="shared" si="31"/>
      </c>
      <c r="AQ29" s="17"/>
      <c r="AR29" s="12">
        <f t="shared" si="32"/>
      </c>
      <c r="AT29" s="15"/>
      <c r="AU29" s="19"/>
      <c r="AV29" s="19"/>
      <c r="AW29" s="22">
        <f t="shared" si="25"/>
      </c>
      <c r="AX29" s="17"/>
      <c r="AY29" s="12">
        <f t="shared" si="26"/>
      </c>
      <c r="BA29" s="15"/>
      <c r="BB29" s="19"/>
      <c r="BC29" s="19"/>
      <c r="BD29" s="22">
        <f t="shared" si="21"/>
      </c>
      <c r="BE29" s="17"/>
      <c r="BF29" s="12">
        <f t="shared" si="22"/>
      </c>
      <c r="BH29" s="15"/>
      <c r="BI29" s="19"/>
      <c r="BJ29" s="19"/>
      <c r="BK29" s="22">
        <f t="shared" si="27"/>
      </c>
      <c r="BL29" s="17"/>
      <c r="BM29" s="12">
        <f t="shared" si="28"/>
      </c>
      <c r="BO29" s="15"/>
      <c r="BP29" s="19"/>
      <c r="BQ29" s="19"/>
      <c r="BR29" s="22">
        <f t="shared" si="37"/>
      </c>
      <c r="BS29" s="17"/>
      <c r="BT29" s="12">
        <f t="shared" si="38"/>
      </c>
      <c r="BV29" s="15"/>
      <c r="BW29" s="19"/>
      <c r="BX29" s="19"/>
      <c r="BY29" s="22">
        <f t="shared" si="33"/>
      </c>
      <c r="BZ29" s="17"/>
      <c r="CA29" s="12">
        <f t="shared" si="34"/>
      </c>
      <c r="CC29" s="15"/>
      <c r="CD29" s="19"/>
      <c r="CE29" s="19"/>
      <c r="CF29" s="22">
        <f t="shared" si="35"/>
      </c>
      <c r="CG29" s="17"/>
      <c r="CH29" s="12">
        <f t="shared" si="36"/>
      </c>
    </row>
    <row r="30" spans="2:86" ht="12.75">
      <c r="B30" s="7" t="s">
        <v>28</v>
      </c>
      <c r="D30" s="15"/>
      <c r="E30" s="19"/>
      <c r="F30" s="19"/>
      <c r="G30" s="22">
        <f t="shared" si="19"/>
      </c>
      <c r="H30" s="17"/>
      <c r="I30" s="18">
        <f t="shared" si="20"/>
      </c>
      <c r="K30" s="15"/>
      <c r="L30" s="19"/>
      <c r="M30" s="19"/>
      <c r="N30" s="22">
        <f t="shared" si="29"/>
      </c>
      <c r="O30" s="17"/>
      <c r="P30" s="18">
        <f t="shared" si="30"/>
      </c>
      <c r="R30" s="15"/>
      <c r="S30" s="19"/>
      <c r="T30" s="19"/>
      <c r="U30" s="22">
        <f t="shared" si="23"/>
      </c>
      <c r="V30" s="17"/>
      <c r="W30" s="18">
        <f t="shared" si="24"/>
      </c>
      <c r="Y30" s="15"/>
      <c r="Z30" s="19"/>
      <c r="AA30" s="19"/>
      <c r="AB30" s="22">
        <f t="shared" si="4"/>
      </c>
      <c r="AC30" s="19"/>
      <c r="AD30" s="12">
        <f t="shared" si="5"/>
      </c>
      <c r="AF30" s="15"/>
      <c r="AG30" s="19"/>
      <c r="AH30" s="19"/>
      <c r="AI30" s="22">
        <f t="shared" si="6"/>
      </c>
      <c r="AJ30" s="17"/>
      <c r="AK30" s="12">
        <f t="shared" si="7"/>
      </c>
      <c r="AM30" s="15"/>
      <c r="AN30" s="19"/>
      <c r="AO30" s="19"/>
      <c r="AP30" s="22">
        <f t="shared" si="31"/>
      </c>
      <c r="AQ30" s="17"/>
      <c r="AR30" s="12">
        <f t="shared" si="32"/>
      </c>
      <c r="AT30" s="15"/>
      <c r="AU30" s="19"/>
      <c r="AV30" s="19"/>
      <c r="AW30" s="22">
        <f t="shared" si="25"/>
      </c>
      <c r="AX30" s="17"/>
      <c r="AY30" s="12">
        <f t="shared" si="26"/>
      </c>
      <c r="BA30" s="15"/>
      <c r="BB30" s="19"/>
      <c r="BC30" s="19"/>
      <c r="BD30" s="22">
        <f t="shared" si="21"/>
      </c>
      <c r="BE30" s="17"/>
      <c r="BF30" s="12">
        <f t="shared" si="22"/>
      </c>
      <c r="BH30" s="15"/>
      <c r="BI30" s="19"/>
      <c r="BJ30" s="19"/>
      <c r="BK30" s="22">
        <f t="shared" si="27"/>
      </c>
      <c r="BL30" s="17"/>
      <c r="BM30" s="12">
        <f t="shared" si="28"/>
      </c>
      <c r="BO30" s="15"/>
      <c r="BP30" s="19"/>
      <c r="BQ30" s="19"/>
      <c r="BR30" s="22">
        <f t="shared" si="37"/>
      </c>
      <c r="BS30" s="17"/>
      <c r="BT30" s="12">
        <f t="shared" si="38"/>
      </c>
      <c r="BV30" s="15"/>
      <c r="BW30" s="19"/>
      <c r="BX30" s="19"/>
      <c r="BY30" s="22">
        <f t="shared" si="33"/>
      </c>
      <c r="BZ30" s="17"/>
      <c r="CA30" s="12">
        <f t="shared" si="34"/>
      </c>
      <c r="CC30" s="15"/>
      <c r="CD30" s="19"/>
      <c r="CE30" s="19"/>
      <c r="CF30" s="22">
        <f t="shared" si="35"/>
      </c>
      <c r="CG30" s="17"/>
      <c r="CH30" s="12">
        <f t="shared" si="36"/>
      </c>
    </row>
    <row r="31" spans="2:86" ht="12.75">
      <c r="B31" s="7" t="s">
        <v>162</v>
      </c>
      <c r="D31" s="15"/>
      <c r="E31" s="19"/>
      <c r="F31" s="19"/>
      <c r="G31" s="22">
        <f t="shared" si="19"/>
      </c>
      <c r="H31" s="17"/>
      <c r="I31" s="18">
        <f t="shared" si="20"/>
      </c>
      <c r="K31" s="15"/>
      <c r="L31" s="19"/>
      <c r="M31" s="19"/>
      <c r="N31" s="22">
        <f t="shared" si="29"/>
      </c>
      <c r="O31" s="17"/>
      <c r="P31" s="18">
        <f t="shared" si="30"/>
      </c>
      <c r="R31" s="15"/>
      <c r="S31" s="19"/>
      <c r="T31" s="19"/>
      <c r="U31" s="22">
        <f t="shared" si="23"/>
      </c>
      <c r="V31" s="17"/>
      <c r="W31" s="18">
        <f t="shared" si="24"/>
      </c>
      <c r="Y31" s="15"/>
      <c r="Z31" s="19"/>
      <c r="AA31" s="19"/>
      <c r="AB31" s="22">
        <f t="shared" si="4"/>
      </c>
      <c r="AC31" s="19"/>
      <c r="AD31" s="12">
        <f t="shared" si="5"/>
      </c>
      <c r="AF31" s="15"/>
      <c r="AG31" s="19"/>
      <c r="AH31" s="19"/>
      <c r="AI31" s="22">
        <f t="shared" si="6"/>
      </c>
      <c r="AJ31" s="17"/>
      <c r="AK31" s="12">
        <f t="shared" si="7"/>
      </c>
      <c r="AM31" s="15"/>
      <c r="AN31" s="19"/>
      <c r="AO31" s="19"/>
      <c r="AP31" s="22">
        <f t="shared" si="31"/>
      </c>
      <c r="AQ31" s="17"/>
      <c r="AR31" s="12">
        <f t="shared" si="32"/>
      </c>
      <c r="AT31" s="15"/>
      <c r="AU31" s="19"/>
      <c r="AV31" s="19"/>
      <c r="AW31" s="22">
        <f t="shared" si="25"/>
      </c>
      <c r="AX31" s="17"/>
      <c r="AY31" s="12">
        <f t="shared" si="26"/>
      </c>
      <c r="BA31" s="15"/>
      <c r="BB31" s="19"/>
      <c r="BC31" s="19"/>
      <c r="BD31" s="22">
        <f t="shared" si="21"/>
      </c>
      <c r="BE31" s="17"/>
      <c r="BF31" s="12">
        <f t="shared" si="22"/>
      </c>
      <c r="BH31" s="15"/>
      <c r="BI31" s="19"/>
      <c r="BJ31" s="19"/>
      <c r="BK31" s="22">
        <f t="shared" si="27"/>
      </c>
      <c r="BL31" s="17"/>
      <c r="BM31" s="12">
        <f t="shared" si="28"/>
      </c>
      <c r="BO31" s="15"/>
      <c r="BP31" s="19"/>
      <c r="BQ31" s="19"/>
      <c r="BR31" s="22">
        <f t="shared" si="37"/>
      </c>
      <c r="BS31" s="17"/>
      <c r="BT31" s="12">
        <f t="shared" si="38"/>
      </c>
      <c r="BV31" s="15"/>
      <c r="BW31" s="19"/>
      <c r="BX31" s="19"/>
      <c r="BY31" s="22">
        <f t="shared" si="33"/>
      </c>
      <c r="BZ31" s="17"/>
      <c r="CA31" s="12">
        <f t="shared" si="34"/>
      </c>
      <c r="CC31" s="15"/>
      <c r="CD31" s="19"/>
      <c r="CE31" s="19"/>
      <c r="CF31" s="22">
        <f t="shared" si="35"/>
      </c>
      <c r="CG31" s="17"/>
      <c r="CH31" s="12">
        <f t="shared" si="36"/>
      </c>
    </row>
    <row r="32" spans="2:86" ht="12.75">
      <c r="B32" s="7" t="s">
        <v>202</v>
      </c>
      <c r="D32" s="15"/>
      <c r="E32" s="19"/>
      <c r="F32" s="19"/>
      <c r="G32" s="22">
        <f t="shared" si="19"/>
      </c>
      <c r="H32" s="17"/>
      <c r="I32" s="18">
        <f t="shared" si="20"/>
      </c>
      <c r="K32" s="15"/>
      <c r="L32" s="19"/>
      <c r="M32" s="19"/>
      <c r="N32" s="22">
        <f t="shared" si="29"/>
      </c>
      <c r="O32" s="17"/>
      <c r="P32" s="18">
        <f t="shared" si="30"/>
      </c>
      <c r="R32" s="15"/>
      <c r="S32" s="19"/>
      <c r="T32" s="19"/>
      <c r="U32" s="22">
        <f t="shared" si="23"/>
      </c>
      <c r="V32" s="17"/>
      <c r="W32" s="18">
        <f t="shared" si="24"/>
      </c>
      <c r="Y32" s="15"/>
      <c r="Z32" s="13"/>
      <c r="AA32" s="13"/>
      <c r="AB32" s="22">
        <f t="shared" si="4"/>
      </c>
      <c r="AC32" s="19"/>
      <c r="AD32" s="12">
        <f t="shared" si="5"/>
      </c>
      <c r="AF32" s="15"/>
      <c r="AG32" s="19"/>
      <c r="AH32" s="19"/>
      <c r="AI32" s="22">
        <f t="shared" si="6"/>
      </c>
      <c r="AJ32" s="17"/>
      <c r="AK32" s="12">
        <f t="shared" si="7"/>
      </c>
      <c r="AM32" s="15"/>
      <c r="AN32" s="19"/>
      <c r="AO32" s="19"/>
      <c r="AP32" s="22">
        <f t="shared" si="31"/>
      </c>
      <c r="AQ32" s="17"/>
      <c r="AR32" s="12">
        <f t="shared" si="32"/>
      </c>
      <c r="AT32" s="15"/>
      <c r="AU32" s="19"/>
      <c r="AV32" s="19"/>
      <c r="AW32" s="22">
        <f t="shared" si="25"/>
      </c>
      <c r="AX32" s="17"/>
      <c r="AY32" s="12">
        <f t="shared" si="26"/>
      </c>
      <c r="BA32" s="15"/>
      <c r="BB32" s="19"/>
      <c r="BC32" s="19"/>
      <c r="BD32" s="22">
        <f t="shared" si="21"/>
      </c>
      <c r="BE32" s="17"/>
      <c r="BF32" s="12">
        <f t="shared" si="22"/>
      </c>
      <c r="BH32" s="15"/>
      <c r="BI32" s="19"/>
      <c r="BJ32" s="19"/>
      <c r="BK32" s="22">
        <f t="shared" si="27"/>
      </c>
      <c r="BL32" s="17"/>
      <c r="BM32" s="12">
        <f t="shared" si="28"/>
      </c>
      <c r="BO32" s="15"/>
      <c r="BP32" s="19"/>
      <c r="BQ32" s="19"/>
      <c r="BR32" s="22">
        <f t="shared" si="37"/>
      </c>
      <c r="BS32" s="17"/>
      <c r="BT32" s="12">
        <f t="shared" si="38"/>
      </c>
      <c r="BV32" s="15"/>
      <c r="BW32" s="19"/>
      <c r="BX32" s="19"/>
      <c r="BY32" s="22">
        <f t="shared" si="33"/>
      </c>
      <c r="BZ32" s="17"/>
      <c r="CA32" s="12">
        <f t="shared" si="34"/>
      </c>
      <c r="CC32" s="15"/>
      <c r="CD32" s="19"/>
      <c r="CE32" s="19"/>
      <c r="CF32" s="22">
        <f t="shared" si="35"/>
      </c>
      <c r="CG32" s="17"/>
      <c r="CH32" s="12">
        <f t="shared" si="36"/>
      </c>
    </row>
    <row r="33" spans="2:86" ht="12.75">
      <c r="B33" s="7" t="s">
        <v>138</v>
      </c>
      <c r="D33" s="15"/>
      <c r="E33" s="19"/>
      <c r="F33" s="19"/>
      <c r="G33" s="22">
        <f t="shared" si="19"/>
      </c>
      <c r="H33" s="17"/>
      <c r="I33" s="18">
        <f t="shared" si="20"/>
      </c>
      <c r="K33" s="15"/>
      <c r="L33" s="19"/>
      <c r="M33" s="19"/>
      <c r="N33" s="22">
        <f t="shared" si="29"/>
      </c>
      <c r="O33" s="17"/>
      <c r="P33" s="18">
        <f t="shared" si="30"/>
      </c>
      <c r="R33" s="15"/>
      <c r="S33" s="19"/>
      <c r="T33" s="19"/>
      <c r="U33" s="22">
        <f t="shared" si="23"/>
      </c>
      <c r="V33" s="17"/>
      <c r="W33" s="18">
        <f t="shared" si="24"/>
      </c>
      <c r="Y33" s="15"/>
      <c r="Z33" s="19"/>
      <c r="AA33" s="19"/>
      <c r="AB33" s="22">
        <f t="shared" si="4"/>
      </c>
      <c r="AC33" s="19"/>
      <c r="AD33" s="12">
        <f t="shared" si="5"/>
      </c>
      <c r="AF33" s="15"/>
      <c r="AG33" s="19"/>
      <c r="AH33" s="19"/>
      <c r="AI33" s="22">
        <f t="shared" si="6"/>
      </c>
      <c r="AJ33" s="17"/>
      <c r="AK33" s="12">
        <f t="shared" si="7"/>
      </c>
      <c r="AM33" s="15"/>
      <c r="AN33" s="19"/>
      <c r="AO33" s="19"/>
      <c r="AP33" s="22">
        <f t="shared" si="31"/>
      </c>
      <c r="AQ33" s="17"/>
      <c r="AR33" s="12">
        <f t="shared" si="32"/>
      </c>
      <c r="AT33" s="15"/>
      <c r="AU33" s="19"/>
      <c r="AV33" s="19"/>
      <c r="AW33" s="22">
        <f t="shared" si="25"/>
      </c>
      <c r="AX33" s="17"/>
      <c r="AY33" s="12">
        <f t="shared" si="26"/>
      </c>
      <c r="BA33" s="15"/>
      <c r="BB33" s="19"/>
      <c r="BC33" s="19"/>
      <c r="BD33" s="22">
        <f t="shared" si="21"/>
      </c>
      <c r="BE33" s="17"/>
      <c r="BF33" s="12">
        <f t="shared" si="22"/>
      </c>
      <c r="BH33" s="15"/>
      <c r="BI33" s="19"/>
      <c r="BJ33" s="19"/>
      <c r="BK33" s="22">
        <f t="shared" si="27"/>
      </c>
      <c r="BL33" s="17"/>
      <c r="BM33" s="12">
        <f t="shared" si="28"/>
      </c>
      <c r="BO33" s="15"/>
      <c r="BP33" s="19"/>
      <c r="BQ33" s="19"/>
      <c r="BR33" s="22">
        <f t="shared" si="37"/>
      </c>
      <c r="BS33" s="17"/>
      <c r="BT33" s="12">
        <f t="shared" si="38"/>
      </c>
      <c r="BV33" s="15"/>
      <c r="BW33" s="19"/>
      <c r="BX33" s="19"/>
      <c r="BY33" s="22">
        <f t="shared" si="33"/>
      </c>
      <c r="BZ33" s="17"/>
      <c r="CA33" s="12">
        <f t="shared" si="34"/>
      </c>
      <c r="CC33" s="15"/>
      <c r="CD33" s="19"/>
      <c r="CE33" s="19"/>
      <c r="CF33" s="22">
        <f t="shared" si="35"/>
      </c>
      <c r="CG33" s="17"/>
      <c r="CH33" s="12">
        <f t="shared" si="36"/>
      </c>
    </row>
    <row r="34" spans="2:86" ht="12.75">
      <c r="B34" s="7" t="s">
        <v>201</v>
      </c>
      <c r="D34" s="15"/>
      <c r="E34" s="19"/>
      <c r="F34" s="19"/>
      <c r="G34" s="22">
        <f t="shared" si="19"/>
      </c>
      <c r="H34" s="17"/>
      <c r="I34" s="18">
        <f t="shared" si="20"/>
      </c>
      <c r="K34" s="15"/>
      <c r="L34" s="19"/>
      <c r="M34" s="19"/>
      <c r="N34" s="22">
        <f t="shared" si="29"/>
      </c>
      <c r="O34" s="17"/>
      <c r="P34" s="18">
        <f t="shared" si="30"/>
      </c>
      <c r="R34" s="15"/>
      <c r="S34" s="19"/>
      <c r="T34" s="19"/>
      <c r="U34" s="22">
        <f t="shared" si="23"/>
      </c>
      <c r="V34" s="17"/>
      <c r="W34" s="18">
        <f t="shared" si="24"/>
      </c>
      <c r="Y34" s="15"/>
      <c r="Z34" s="19"/>
      <c r="AA34" s="19"/>
      <c r="AB34" s="22">
        <f t="shared" si="4"/>
      </c>
      <c r="AC34" s="19"/>
      <c r="AD34" s="12">
        <f t="shared" si="5"/>
      </c>
      <c r="AF34" s="15"/>
      <c r="AG34" s="19"/>
      <c r="AH34" s="19"/>
      <c r="AI34" s="22">
        <f t="shared" si="6"/>
      </c>
      <c r="AJ34" s="17"/>
      <c r="AK34" s="12">
        <f t="shared" si="7"/>
      </c>
      <c r="AM34" s="15"/>
      <c r="AN34" s="19"/>
      <c r="AO34" s="19"/>
      <c r="AP34" s="22">
        <f t="shared" si="31"/>
      </c>
      <c r="AQ34" s="17"/>
      <c r="AR34" s="12">
        <f t="shared" si="32"/>
      </c>
      <c r="AT34" s="15"/>
      <c r="AU34" s="19"/>
      <c r="AV34" s="19"/>
      <c r="AW34" s="22">
        <f t="shared" si="25"/>
      </c>
      <c r="AX34" s="17"/>
      <c r="AY34" s="12">
        <f t="shared" si="26"/>
      </c>
      <c r="BA34" s="15"/>
      <c r="BB34" s="19"/>
      <c r="BC34" s="19"/>
      <c r="BD34" s="22">
        <f t="shared" si="21"/>
      </c>
      <c r="BE34" s="17"/>
      <c r="BF34" s="12">
        <f t="shared" si="22"/>
      </c>
      <c r="BH34" s="15"/>
      <c r="BI34" s="19"/>
      <c r="BJ34" s="19"/>
      <c r="BK34" s="22">
        <f t="shared" si="27"/>
      </c>
      <c r="BL34" s="17"/>
      <c r="BM34" s="12">
        <f t="shared" si="28"/>
      </c>
      <c r="BO34" s="15"/>
      <c r="BP34" s="19"/>
      <c r="BQ34" s="19"/>
      <c r="BR34" s="22">
        <f t="shared" si="37"/>
      </c>
      <c r="BS34" s="17"/>
      <c r="BT34" s="12">
        <f t="shared" si="38"/>
      </c>
      <c r="BV34" s="15"/>
      <c r="BW34" s="19"/>
      <c r="BX34" s="19"/>
      <c r="BY34" s="22">
        <f t="shared" si="33"/>
      </c>
      <c r="BZ34" s="17"/>
      <c r="CA34" s="12">
        <f t="shared" si="34"/>
      </c>
      <c r="CC34" s="15"/>
      <c r="CD34" s="19"/>
      <c r="CE34" s="19"/>
      <c r="CF34" s="22">
        <f t="shared" si="35"/>
      </c>
      <c r="CG34" s="17"/>
      <c r="CH34" s="12">
        <f t="shared" si="36"/>
      </c>
    </row>
    <row r="35" spans="2:86" ht="12.75">
      <c r="B35" s="7" t="s">
        <v>222</v>
      </c>
      <c r="D35" s="15"/>
      <c r="E35" s="19"/>
      <c r="F35" s="19"/>
      <c r="G35" s="22">
        <f t="shared" si="19"/>
      </c>
      <c r="H35" s="17"/>
      <c r="I35" s="18">
        <f t="shared" si="20"/>
      </c>
      <c r="K35" s="15"/>
      <c r="L35" s="19"/>
      <c r="M35" s="19"/>
      <c r="N35" s="22">
        <f t="shared" si="29"/>
      </c>
      <c r="O35" s="17"/>
      <c r="P35" s="18">
        <f t="shared" si="30"/>
      </c>
      <c r="R35" s="15"/>
      <c r="S35" s="19"/>
      <c r="T35" s="19"/>
      <c r="U35" s="22">
        <f t="shared" si="23"/>
      </c>
      <c r="V35" s="17"/>
      <c r="W35" s="18">
        <f t="shared" si="24"/>
      </c>
      <c r="Y35" s="15"/>
      <c r="Z35" s="19"/>
      <c r="AA35" s="19"/>
      <c r="AB35" s="22">
        <f t="shared" si="4"/>
      </c>
      <c r="AC35" s="19"/>
      <c r="AD35" s="12">
        <f t="shared" si="5"/>
      </c>
      <c r="AF35" s="15"/>
      <c r="AG35" s="19"/>
      <c r="AH35" s="19"/>
      <c r="AI35" s="22">
        <f t="shared" si="6"/>
      </c>
      <c r="AJ35" s="17"/>
      <c r="AK35" s="12">
        <f t="shared" si="7"/>
      </c>
      <c r="AM35" s="15"/>
      <c r="AN35" s="19"/>
      <c r="AO35" s="19"/>
      <c r="AP35" s="22">
        <f t="shared" si="31"/>
      </c>
      <c r="AQ35" s="17"/>
      <c r="AR35" s="12">
        <f t="shared" si="32"/>
      </c>
      <c r="AT35" s="15"/>
      <c r="AU35" s="19"/>
      <c r="AV35" s="19"/>
      <c r="AW35" s="22">
        <f t="shared" si="25"/>
      </c>
      <c r="AX35" s="17"/>
      <c r="AY35" s="12">
        <f t="shared" si="26"/>
      </c>
      <c r="BA35" s="15"/>
      <c r="BB35" s="19"/>
      <c r="BC35" s="19"/>
      <c r="BD35" s="22">
        <f t="shared" si="21"/>
      </c>
      <c r="BE35" s="17"/>
      <c r="BF35" s="12">
        <f t="shared" si="22"/>
      </c>
      <c r="BH35" s="15"/>
      <c r="BI35" s="19"/>
      <c r="BJ35" s="19"/>
      <c r="BK35" s="22">
        <f t="shared" si="27"/>
      </c>
      <c r="BL35" s="17"/>
      <c r="BM35" s="12">
        <f t="shared" si="28"/>
      </c>
      <c r="BO35" s="15"/>
      <c r="BP35" s="19"/>
      <c r="BQ35" s="19"/>
      <c r="BR35" s="22">
        <f t="shared" si="37"/>
      </c>
      <c r="BS35" s="17"/>
      <c r="BT35" s="12">
        <f t="shared" si="38"/>
      </c>
      <c r="BV35" s="15"/>
      <c r="BW35" s="19"/>
      <c r="BX35" s="19"/>
      <c r="BY35" s="22">
        <f t="shared" si="33"/>
      </c>
      <c r="BZ35" s="17"/>
      <c r="CA35" s="12">
        <f t="shared" si="34"/>
      </c>
      <c r="CC35" s="15"/>
      <c r="CD35" s="19"/>
      <c r="CE35" s="19"/>
      <c r="CF35" s="22">
        <f t="shared" si="35"/>
      </c>
      <c r="CG35" s="17"/>
      <c r="CH35" s="12">
        <f t="shared" si="36"/>
      </c>
    </row>
    <row r="36" spans="2:86" ht="12.75">
      <c r="B36" s="7" t="s">
        <v>139</v>
      </c>
      <c r="D36" s="15"/>
      <c r="E36" s="19"/>
      <c r="F36" s="19"/>
      <c r="G36" s="22">
        <f t="shared" si="19"/>
      </c>
      <c r="H36" s="17"/>
      <c r="I36" s="18">
        <f t="shared" si="20"/>
      </c>
      <c r="K36" s="15"/>
      <c r="L36" s="19"/>
      <c r="M36" s="19"/>
      <c r="N36" s="22">
        <f t="shared" si="29"/>
      </c>
      <c r="O36" s="17"/>
      <c r="P36" s="18">
        <f t="shared" si="30"/>
      </c>
      <c r="R36" s="15"/>
      <c r="S36" s="19"/>
      <c r="T36" s="19"/>
      <c r="U36" s="22">
        <f t="shared" si="23"/>
      </c>
      <c r="V36" s="17"/>
      <c r="W36" s="18">
        <f t="shared" si="24"/>
      </c>
      <c r="Y36" s="15"/>
      <c r="Z36" s="19"/>
      <c r="AA36" s="19"/>
      <c r="AB36" s="22">
        <f t="shared" si="4"/>
      </c>
      <c r="AC36" s="19"/>
      <c r="AD36" s="12">
        <f t="shared" si="5"/>
      </c>
      <c r="AF36" s="15"/>
      <c r="AG36" s="19"/>
      <c r="AH36" s="19"/>
      <c r="AI36" s="22">
        <f t="shared" si="6"/>
      </c>
      <c r="AJ36" s="17"/>
      <c r="AK36" s="12">
        <f t="shared" si="7"/>
      </c>
      <c r="AM36" s="15"/>
      <c r="AN36" s="19"/>
      <c r="AO36" s="19"/>
      <c r="AP36" s="22">
        <f t="shared" si="31"/>
      </c>
      <c r="AQ36" s="17"/>
      <c r="AR36" s="12">
        <f t="shared" si="32"/>
      </c>
      <c r="AT36" s="15"/>
      <c r="AU36" s="19"/>
      <c r="AV36" s="19"/>
      <c r="AW36" s="22">
        <f t="shared" si="25"/>
      </c>
      <c r="AX36" s="17"/>
      <c r="AY36" s="12">
        <f t="shared" si="26"/>
      </c>
      <c r="BA36" s="15"/>
      <c r="BB36" s="19"/>
      <c r="BC36" s="19"/>
      <c r="BD36" s="22">
        <f t="shared" si="21"/>
      </c>
      <c r="BE36" s="17"/>
      <c r="BF36" s="12">
        <f t="shared" si="22"/>
      </c>
      <c r="BH36" s="15"/>
      <c r="BI36" s="19"/>
      <c r="BJ36" s="19"/>
      <c r="BK36" s="22">
        <f t="shared" si="27"/>
      </c>
      <c r="BL36" s="17"/>
      <c r="BM36" s="12">
        <f t="shared" si="28"/>
      </c>
      <c r="BO36" s="15"/>
      <c r="BP36" s="19"/>
      <c r="BQ36" s="19"/>
      <c r="BR36" s="22">
        <f t="shared" si="37"/>
      </c>
      <c r="BS36" s="17"/>
      <c r="BT36" s="12">
        <f t="shared" si="38"/>
      </c>
      <c r="BV36" s="15"/>
      <c r="BW36" s="19"/>
      <c r="BX36" s="19"/>
      <c r="BY36" s="22">
        <f t="shared" si="33"/>
      </c>
      <c r="BZ36" s="17"/>
      <c r="CA36" s="12">
        <f t="shared" si="34"/>
      </c>
      <c r="CC36" s="15"/>
      <c r="CD36" s="19"/>
      <c r="CE36" s="19"/>
      <c r="CF36" s="22">
        <f t="shared" si="35"/>
      </c>
      <c r="CG36" s="17"/>
      <c r="CH36" s="12">
        <f t="shared" si="36"/>
      </c>
    </row>
    <row r="37" spans="2:86" ht="12.75">
      <c r="B37" s="7" t="s">
        <v>30</v>
      </c>
      <c r="D37" s="15"/>
      <c r="E37" s="19"/>
      <c r="F37" s="19"/>
      <c r="G37" s="22">
        <f t="shared" si="19"/>
      </c>
      <c r="H37" s="17"/>
      <c r="I37" s="18">
        <f t="shared" si="20"/>
      </c>
      <c r="K37" s="15"/>
      <c r="L37" s="19"/>
      <c r="M37" s="19"/>
      <c r="N37" s="22">
        <f t="shared" si="29"/>
      </c>
      <c r="O37" s="17"/>
      <c r="P37" s="18">
        <f t="shared" si="30"/>
      </c>
      <c r="R37" s="15"/>
      <c r="S37" s="19"/>
      <c r="T37" s="19"/>
      <c r="U37" s="22">
        <f t="shared" si="23"/>
      </c>
      <c r="V37" s="17"/>
      <c r="W37" s="18">
        <f t="shared" si="24"/>
      </c>
      <c r="Y37" s="15"/>
      <c r="Z37" s="19"/>
      <c r="AA37" s="19"/>
      <c r="AB37" s="22">
        <f t="shared" si="4"/>
      </c>
      <c r="AC37" s="19"/>
      <c r="AD37" s="12">
        <f t="shared" si="5"/>
      </c>
      <c r="AF37" s="15"/>
      <c r="AG37" s="19"/>
      <c r="AH37" s="19"/>
      <c r="AI37" s="22">
        <f t="shared" si="6"/>
      </c>
      <c r="AJ37" s="17"/>
      <c r="AK37" s="12">
        <f t="shared" si="7"/>
      </c>
      <c r="AM37" s="15"/>
      <c r="AN37" s="19"/>
      <c r="AO37" s="19"/>
      <c r="AP37" s="22">
        <f t="shared" si="31"/>
      </c>
      <c r="AQ37" s="17"/>
      <c r="AR37" s="12">
        <f t="shared" si="32"/>
      </c>
      <c r="AT37" s="15"/>
      <c r="AU37" s="19"/>
      <c r="AV37" s="19"/>
      <c r="AW37" s="22">
        <f t="shared" si="25"/>
      </c>
      <c r="AX37" s="17"/>
      <c r="AY37" s="12">
        <f t="shared" si="26"/>
      </c>
      <c r="BA37" s="15"/>
      <c r="BB37" s="19"/>
      <c r="BC37" s="19"/>
      <c r="BD37" s="22">
        <f t="shared" si="21"/>
      </c>
      <c r="BE37" s="17"/>
      <c r="BF37" s="12">
        <f t="shared" si="22"/>
      </c>
      <c r="BH37" s="15"/>
      <c r="BI37" s="19"/>
      <c r="BJ37" s="19"/>
      <c r="BK37" s="22">
        <f t="shared" si="27"/>
      </c>
      <c r="BL37" s="17"/>
      <c r="BM37" s="12">
        <f t="shared" si="28"/>
      </c>
      <c r="BO37" s="15"/>
      <c r="BP37" s="19"/>
      <c r="BQ37" s="19"/>
      <c r="BR37" s="22">
        <f t="shared" si="37"/>
      </c>
      <c r="BS37" s="17"/>
      <c r="BT37" s="12">
        <f t="shared" si="38"/>
      </c>
      <c r="BV37" s="15"/>
      <c r="BW37" s="19"/>
      <c r="BX37" s="19"/>
      <c r="BY37" s="22">
        <f t="shared" si="33"/>
      </c>
      <c r="BZ37" s="17"/>
      <c r="CA37" s="12">
        <f t="shared" si="34"/>
      </c>
      <c r="CC37" s="15"/>
      <c r="CD37" s="19"/>
      <c r="CE37" s="19"/>
      <c r="CF37" s="22">
        <f t="shared" si="35"/>
      </c>
      <c r="CG37" s="17"/>
      <c r="CH37" s="12">
        <f t="shared" si="36"/>
      </c>
    </row>
    <row r="38" spans="2:86" ht="12.75">
      <c r="B38" s="7" t="s">
        <v>235</v>
      </c>
      <c r="D38" s="15"/>
      <c r="E38" s="19"/>
      <c r="F38" s="19"/>
      <c r="G38" s="22">
        <f t="shared" si="19"/>
      </c>
      <c r="H38" s="17"/>
      <c r="I38" s="18">
        <f t="shared" si="20"/>
      </c>
      <c r="K38" s="15"/>
      <c r="L38" s="19"/>
      <c r="M38" s="19"/>
      <c r="N38" s="22">
        <f t="shared" si="29"/>
      </c>
      <c r="O38" s="17"/>
      <c r="P38" s="18">
        <f t="shared" si="30"/>
      </c>
      <c r="R38" s="15"/>
      <c r="S38" s="19"/>
      <c r="T38" s="19"/>
      <c r="U38" s="22">
        <f t="shared" si="23"/>
      </c>
      <c r="V38" s="17"/>
      <c r="W38" s="18">
        <f t="shared" si="24"/>
      </c>
      <c r="Y38" s="15"/>
      <c r="Z38" s="19"/>
      <c r="AA38" s="19"/>
      <c r="AB38" s="22">
        <f t="shared" si="4"/>
      </c>
      <c r="AC38" s="19"/>
      <c r="AD38" s="12">
        <f t="shared" si="5"/>
      </c>
      <c r="AF38" s="15"/>
      <c r="AG38" s="19"/>
      <c r="AH38" s="19"/>
      <c r="AI38" s="22">
        <f t="shared" si="6"/>
      </c>
      <c r="AJ38" s="17"/>
      <c r="AK38" s="12">
        <f t="shared" si="7"/>
      </c>
      <c r="AM38" s="15"/>
      <c r="AN38" s="19"/>
      <c r="AO38" s="19"/>
      <c r="AP38" s="22">
        <f t="shared" si="31"/>
      </c>
      <c r="AQ38" s="17"/>
      <c r="AR38" s="12">
        <f t="shared" si="32"/>
      </c>
      <c r="AT38" s="15"/>
      <c r="AU38" s="19"/>
      <c r="AV38" s="19"/>
      <c r="AW38" s="22">
        <f t="shared" si="25"/>
      </c>
      <c r="AX38" s="17"/>
      <c r="AY38" s="12">
        <f t="shared" si="26"/>
      </c>
      <c r="BA38" s="15"/>
      <c r="BB38" s="19"/>
      <c r="BC38" s="19"/>
      <c r="BD38" s="22">
        <f t="shared" si="21"/>
      </c>
      <c r="BE38" s="17"/>
      <c r="BF38" s="12">
        <f t="shared" si="22"/>
      </c>
      <c r="BH38" s="15"/>
      <c r="BI38" s="19"/>
      <c r="BJ38" s="19"/>
      <c r="BK38" s="22">
        <f t="shared" si="27"/>
      </c>
      <c r="BL38" s="17"/>
      <c r="BM38" s="12">
        <f t="shared" si="28"/>
      </c>
      <c r="BO38" s="15"/>
      <c r="BP38" s="19"/>
      <c r="BQ38" s="19"/>
      <c r="BR38" s="22">
        <f t="shared" si="37"/>
      </c>
      <c r="BS38" s="17"/>
      <c r="BT38" s="12">
        <f t="shared" si="38"/>
      </c>
      <c r="BV38" s="15"/>
      <c r="BW38" s="19"/>
      <c r="BX38" s="19"/>
      <c r="BY38" s="22">
        <f t="shared" si="33"/>
      </c>
      <c r="BZ38" s="17"/>
      <c r="CA38" s="12">
        <f t="shared" si="34"/>
      </c>
      <c r="CC38" s="15"/>
      <c r="CD38" s="19"/>
      <c r="CE38" s="19"/>
      <c r="CF38" s="22">
        <f t="shared" si="35"/>
      </c>
      <c r="CG38" s="17"/>
      <c r="CH38" s="12">
        <f t="shared" si="36"/>
      </c>
    </row>
    <row r="39" spans="2:86" ht="12.75">
      <c r="B39" s="7" t="s">
        <v>190</v>
      </c>
      <c r="D39" s="15"/>
      <c r="E39" s="19"/>
      <c r="F39" s="19"/>
      <c r="G39" s="22">
        <f t="shared" si="19"/>
      </c>
      <c r="H39" s="17"/>
      <c r="I39" s="18">
        <f t="shared" si="20"/>
      </c>
      <c r="K39" s="15"/>
      <c r="L39" s="19"/>
      <c r="M39" s="19"/>
      <c r="N39" s="22">
        <f t="shared" si="29"/>
      </c>
      <c r="O39" s="17"/>
      <c r="P39" s="18">
        <f t="shared" si="30"/>
      </c>
      <c r="R39" s="15"/>
      <c r="S39" s="19"/>
      <c r="T39" s="19"/>
      <c r="U39" s="22">
        <f t="shared" si="23"/>
      </c>
      <c r="V39" s="17"/>
      <c r="W39" s="18">
        <f t="shared" si="24"/>
      </c>
      <c r="Y39" s="15"/>
      <c r="Z39" s="19"/>
      <c r="AA39" s="19"/>
      <c r="AB39" s="22">
        <f t="shared" si="4"/>
      </c>
      <c r="AC39" s="19"/>
      <c r="AD39" s="12">
        <f t="shared" si="5"/>
      </c>
      <c r="AF39" s="15"/>
      <c r="AG39" s="19"/>
      <c r="AH39" s="19"/>
      <c r="AI39" s="22">
        <f t="shared" si="6"/>
      </c>
      <c r="AJ39" s="17"/>
      <c r="AK39" s="12">
        <f t="shared" si="7"/>
      </c>
      <c r="AM39" s="15"/>
      <c r="AN39" s="19"/>
      <c r="AO39" s="19"/>
      <c r="AP39" s="22">
        <f t="shared" si="31"/>
      </c>
      <c r="AQ39" s="17"/>
      <c r="AR39" s="12">
        <f t="shared" si="32"/>
      </c>
      <c r="AT39" s="15"/>
      <c r="AU39" s="19"/>
      <c r="AV39" s="19"/>
      <c r="AW39" s="22">
        <f t="shared" si="25"/>
      </c>
      <c r="AX39" s="17"/>
      <c r="AY39" s="12">
        <f t="shared" si="26"/>
      </c>
      <c r="BA39" s="15"/>
      <c r="BB39" s="19"/>
      <c r="BC39" s="19"/>
      <c r="BD39" s="22">
        <f t="shared" si="21"/>
      </c>
      <c r="BE39" s="17"/>
      <c r="BF39" s="12">
        <f t="shared" si="22"/>
      </c>
      <c r="BH39" s="15"/>
      <c r="BI39" s="19"/>
      <c r="BJ39" s="19"/>
      <c r="BK39" s="22">
        <f t="shared" si="27"/>
      </c>
      <c r="BL39" s="17"/>
      <c r="BM39" s="12">
        <f t="shared" si="28"/>
      </c>
      <c r="BO39" s="15"/>
      <c r="BP39" s="19"/>
      <c r="BQ39" s="19"/>
      <c r="BR39" s="22">
        <f t="shared" si="37"/>
      </c>
      <c r="BS39" s="17"/>
      <c r="BT39" s="12">
        <f t="shared" si="38"/>
      </c>
      <c r="BV39" s="15"/>
      <c r="BW39" s="19"/>
      <c r="BX39" s="19"/>
      <c r="BY39" s="22">
        <f t="shared" si="33"/>
      </c>
      <c r="BZ39" s="17"/>
      <c r="CA39" s="12">
        <f t="shared" si="34"/>
      </c>
      <c r="CC39" s="15"/>
      <c r="CD39" s="19"/>
      <c r="CE39" s="19"/>
      <c r="CF39" s="22">
        <f t="shared" si="35"/>
      </c>
      <c r="CG39" s="17"/>
      <c r="CH39" s="12">
        <f t="shared" si="36"/>
      </c>
    </row>
    <row r="40" spans="2:86" ht="12.75">
      <c r="B40" s="7" t="s">
        <v>160</v>
      </c>
      <c r="D40" s="15"/>
      <c r="E40" s="19"/>
      <c r="F40" s="19"/>
      <c r="G40" s="22">
        <f t="shared" si="19"/>
      </c>
      <c r="H40" s="17"/>
      <c r="I40" s="18">
        <f t="shared" si="20"/>
      </c>
      <c r="K40" s="15"/>
      <c r="L40" s="19"/>
      <c r="M40" s="19"/>
      <c r="N40" s="22">
        <f t="shared" si="29"/>
      </c>
      <c r="O40" s="17"/>
      <c r="P40" s="18">
        <f t="shared" si="30"/>
      </c>
      <c r="R40" s="15"/>
      <c r="S40" s="19"/>
      <c r="T40" s="19"/>
      <c r="U40" s="22">
        <f t="shared" si="23"/>
      </c>
      <c r="V40" s="17"/>
      <c r="W40" s="18">
        <f t="shared" si="24"/>
      </c>
      <c r="Y40" s="15"/>
      <c r="Z40" s="13"/>
      <c r="AA40" s="13"/>
      <c r="AB40" s="22">
        <f t="shared" si="4"/>
      </c>
      <c r="AC40" s="19"/>
      <c r="AD40" s="12">
        <f t="shared" si="5"/>
      </c>
      <c r="AF40" s="15"/>
      <c r="AG40" s="19"/>
      <c r="AH40" s="19"/>
      <c r="AI40" s="22">
        <f t="shared" si="6"/>
      </c>
      <c r="AJ40" s="17"/>
      <c r="AK40" s="12">
        <f t="shared" si="7"/>
      </c>
      <c r="AM40" s="15"/>
      <c r="AN40" s="19"/>
      <c r="AO40" s="19"/>
      <c r="AP40" s="22">
        <f t="shared" si="31"/>
      </c>
      <c r="AQ40" s="17"/>
      <c r="AR40" s="12">
        <f t="shared" si="32"/>
      </c>
      <c r="AT40" s="15"/>
      <c r="AU40" s="19"/>
      <c r="AV40" s="19"/>
      <c r="AW40" s="22">
        <f t="shared" si="25"/>
      </c>
      <c r="AX40" s="17"/>
      <c r="AY40" s="12">
        <f t="shared" si="26"/>
      </c>
      <c r="BA40" s="15"/>
      <c r="BB40" s="19"/>
      <c r="BC40" s="19"/>
      <c r="BD40" s="22">
        <f t="shared" si="21"/>
      </c>
      <c r="BE40" s="17"/>
      <c r="BF40" s="12">
        <f t="shared" si="22"/>
      </c>
      <c r="BH40" s="15"/>
      <c r="BI40" s="19"/>
      <c r="BJ40" s="19"/>
      <c r="BK40" s="22">
        <f t="shared" si="27"/>
      </c>
      <c r="BL40" s="17"/>
      <c r="BM40" s="12">
        <f t="shared" si="28"/>
      </c>
      <c r="BO40" s="15"/>
      <c r="BP40" s="19"/>
      <c r="BQ40" s="19"/>
      <c r="BR40" s="22">
        <f t="shared" si="37"/>
      </c>
      <c r="BS40" s="17"/>
      <c r="BT40" s="12">
        <f t="shared" si="38"/>
      </c>
      <c r="BV40" s="15"/>
      <c r="BW40" s="19"/>
      <c r="BX40" s="19"/>
      <c r="BY40" s="22">
        <f t="shared" si="33"/>
      </c>
      <c r="BZ40" s="17"/>
      <c r="CA40" s="12">
        <f t="shared" si="34"/>
      </c>
      <c r="CC40" s="15"/>
      <c r="CD40" s="19"/>
      <c r="CE40" s="19"/>
      <c r="CF40" s="22">
        <f t="shared" si="35"/>
      </c>
      <c r="CG40" s="17"/>
      <c r="CH40" s="12">
        <f t="shared" si="36"/>
      </c>
    </row>
    <row r="41" spans="2:86" ht="12.75">
      <c r="B41" s="7" t="s">
        <v>26</v>
      </c>
      <c r="D41" s="15"/>
      <c r="E41" s="19"/>
      <c r="F41" s="19"/>
      <c r="G41" s="22">
        <f t="shared" si="19"/>
      </c>
      <c r="H41" s="17"/>
      <c r="I41" s="18">
        <f t="shared" si="20"/>
      </c>
      <c r="K41" s="15"/>
      <c r="L41" s="19"/>
      <c r="M41" s="19"/>
      <c r="N41" s="22">
        <f t="shared" si="29"/>
      </c>
      <c r="O41" s="17"/>
      <c r="P41" s="18">
        <f t="shared" si="30"/>
      </c>
      <c r="R41" s="15"/>
      <c r="S41" s="19"/>
      <c r="T41" s="19"/>
      <c r="U41" s="22">
        <f t="shared" si="23"/>
      </c>
      <c r="V41" s="17"/>
      <c r="W41" s="18">
        <f t="shared" si="24"/>
      </c>
      <c r="Y41" s="15"/>
      <c r="Z41" s="19"/>
      <c r="AA41" s="19"/>
      <c r="AB41" s="22">
        <f t="shared" si="4"/>
      </c>
      <c r="AC41" s="19"/>
      <c r="AD41" s="12">
        <f t="shared" si="5"/>
      </c>
      <c r="AF41" s="15"/>
      <c r="AG41" s="19"/>
      <c r="AH41" s="19"/>
      <c r="AI41" s="22">
        <f t="shared" si="6"/>
      </c>
      <c r="AJ41" s="17"/>
      <c r="AK41" s="12">
        <f t="shared" si="7"/>
      </c>
      <c r="AM41" s="15"/>
      <c r="AN41" s="19"/>
      <c r="AO41" s="19"/>
      <c r="AP41" s="22">
        <f t="shared" si="31"/>
      </c>
      <c r="AQ41" s="17"/>
      <c r="AR41" s="12">
        <f t="shared" si="32"/>
      </c>
      <c r="AT41" s="15"/>
      <c r="AU41" s="19"/>
      <c r="AV41" s="19"/>
      <c r="AW41" s="22">
        <f t="shared" si="25"/>
      </c>
      <c r="AX41" s="17"/>
      <c r="AY41" s="12">
        <f t="shared" si="26"/>
      </c>
      <c r="BA41" s="15"/>
      <c r="BB41" s="19"/>
      <c r="BC41" s="19"/>
      <c r="BD41" s="22">
        <f t="shared" si="21"/>
      </c>
      <c r="BE41" s="17"/>
      <c r="BF41" s="12">
        <f t="shared" si="22"/>
      </c>
      <c r="BH41" s="15"/>
      <c r="BI41" s="19"/>
      <c r="BJ41" s="19"/>
      <c r="BK41" s="22">
        <f t="shared" si="27"/>
      </c>
      <c r="BL41" s="17"/>
      <c r="BM41" s="12">
        <f t="shared" si="28"/>
      </c>
      <c r="BO41" s="15"/>
      <c r="BP41" s="19"/>
      <c r="BQ41" s="19"/>
      <c r="BR41" s="22">
        <f t="shared" si="37"/>
      </c>
      <c r="BS41" s="17"/>
      <c r="BT41" s="12">
        <f t="shared" si="38"/>
      </c>
      <c r="BV41" s="15"/>
      <c r="BW41" s="19"/>
      <c r="BX41" s="19"/>
      <c r="BY41" s="22">
        <f t="shared" si="33"/>
      </c>
      <c r="BZ41" s="17"/>
      <c r="CA41" s="12">
        <f t="shared" si="34"/>
      </c>
      <c r="CC41" s="15"/>
      <c r="CD41" s="19"/>
      <c r="CE41" s="19"/>
      <c r="CF41" s="22">
        <f t="shared" si="35"/>
      </c>
      <c r="CG41" s="17"/>
      <c r="CH41" s="12">
        <f t="shared" si="36"/>
      </c>
    </row>
    <row r="42" spans="2:86" ht="12.75">
      <c r="B42" s="7" t="s">
        <v>27</v>
      </c>
      <c r="D42" s="15"/>
      <c r="E42" s="19"/>
      <c r="F42" s="19"/>
      <c r="G42" s="22">
        <f t="shared" si="19"/>
      </c>
      <c r="H42" s="17"/>
      <c r="I42" s="18">
        <f t="shared" si="20"/>
      </c>
      <c r="K42" s="15"/>
      <c r="L42" s="19"/>
      <c r="M42" s="19"/>
      <c r="N42" s="22">
        <f t="shared" si="29"/>
      </c>
      <c r="O42" s="17"/>
      <c r="P42" s="18">
        <f t="shared" si="30"/>
      </c>
      <c r="R42" s="15"/>
      <c r="S42" s="19"/>
      <c r="T42" s="19"/>
      <c r="U42" s="22">
        <f t="shared" si="23"/>
      </c>
      <c r="V42" s="17"/>
      <c r="W42" s="18">
        <f t="shared" si="24"/>
      </c>
      <c r="Y42" s="15"/>
      <c r="Z42" s="19"/>
      <c r="AA42" s="19"/>
      <c r="AB42" s="22">
        <f t="shared" si="4"/>
      </c>
      <c r="AC42" s="19"/>
      <c r="AD42" s="12">
        <f t="shared" si="5"/>
      </c>
      <c r="AF42" s="15"/>
      <c r="AG42" s="19"/>
      <c r="AH42" s="19"/>
      <c r="AI42" s="22">
        <f t="shared" si="6"/>
      </c>
      <c r="AJ42" s="17"/>
      <c r="AK42" s="12">
        <f t="shared" si="7"/>
      </c>
      <c r="AM42" s="15"/>
      <c r="AN42" s="19"/>
      <c r="AO42" s="19"/>
      <c r="AP42" s="22">
        <f t="shared" si="31"/>
      </c>
      <c r="AQ42" s="17"/>
      <c r="AR42" s="12">
        <f t="shared" si="32"/>
      </c>
      <c r="AT42" s="15"/>
      <c r="AU42" s="19"/>
      <c r="AV42" s="19"/>
      <c r="AW42" s="22">
        <f t="shared" si="25"/>
      </c>
      <c r="AX42" s="17"/>
      <c r="AY42" s="12">
        <f t="shared" si="26"/>
      </c>
      <c r="BA42" s="15"/>
      <c r="BB42" s="19"/>
      <c r="BC42" s="19"/>
      <c r="BD42" s="22">
        <f t="shared" si="21"/>
      </c>
      <c r="BE42" s="17"/>
      <c r="BF42" s="12">
        <f t="shared" si="22"/>
      </c>
      <c r="BH42" s="15"/>
      <c r="BI42" s="19"/>
      <c r="BJ42" s="19"/>
      <c r="BK42" s="22">
        <f t="shared" si="27"/>
      </c>
      <c r="BL42" s="17"/>
      <c r="BM42" s="12">
        <f t="shared" si="28"/>
      </c>
      <c r="BO42" s="15"/>
      <c r="BP42" s="19"/>
      <c r="BQ42" s="19"/>
      <c r="BR42" s="22">
        <f t="shared" si="37"/>
      </c>
      <c r="BS42" s="17"/>
      <c r="BT42" s="12">
        <f t="shared" si="38"/>
      </c>
      <c r="BV42" s="15"/>
      <c r="BW42" s="19"/>
      <c r="BX42" s="19"/>
      <c r="BY42" s="22">
        <f t="shared" si="33"/>
      </c>
      <c r="BZ42" s="17"/>
      <c r="CA42" s="12">
        <f t="shared" si="34"/>
      </c>
      <c r="CC42" s="15"/>
      <c r="CD42" s="19"/>
      <c r="CE42" s="19"/>
      <c r="CF42" s="22">
        <f t="shared" si="35"/>
      </c>
      <c r="CG42" s="17"/>
      <c r="CH42" s="12">
        <f t="shared" si="36"/>
      </c>
    </row>
    <row r="43" spans="2:86" ht="12.75">
      <c r="B43" s="7" t="s">
        <v>223</v>
      </c>
      <c r="D43" s="15"/>
      <c r="E43" s="19"/>
      <c r="F43" s="19"/>
      <c r="G43" s="22">
        <f t="shared" si="19"/>
      </c>
      <c r="H43" s="17"/>
      <c r="I43" s="18">
        <f t="shared" si="20"/>
      </c>
      <c r="K43" s="15"/>
      <c r="L43" s="19"/>
      <c r="M43" s="19"/>
      <c r="N43" s="22">
        <f t="shared" si="29"/>
      </c>
      <c r="O43" s="17"/>
      <c r="P43" s="18">
        <f t="shared" si="30"/>
      </c>
      <c r="R43" s="15"/>
      <c r="S43" s="19"/>
      <c r="T43" s="19"/>
      <c r="U43" s="22">
        <f t="shared" si="23"/>
      </c>
      <c r="V43" s="17"/>
      <c r="W43" s="18">
        <f t="shared" si="24"/>
      </c>
      <c r="Y43" s="15"/>
      <c r="Z43" s="19"/>
      <c r="AA43" s="19"/>
      <c r="AB43" s="22">
        <f t="shared" si="4"/>
      </c>
      <c r="AC43" s="19"/>
      <c r="AD43" s="12">
        <f t="shared" si="5"/>
      </c>
      <c r="AF43" s="15"/>
      <c r="AG43" s="19"/>
      <c r="AH43" s="19"/>
      <c r="AI43" s="22">
        <f t="shared" si="6"/>
      </c>
      <c r="AJ43" s="17"/>
      <c r="AK43" s="12">
        <f t="shared" si="7"/>
      </c>
      <c r="AM43" s="15"/>
      <c r="AN43" s="19"/>
      <c r="AO43" s="19"/>
      <c r="AP43" s="22">
        <f t="shared" si="31"/>
      </c>
      <c r="AQ43" s="17"/>
      <c r="AR43" s="12">
        <f t="shared" si="32"/>
      </c>
      <c r="AT43" s="15"/>
      <c r="AU43" s="19"/>
      <c r="AV43" s="19"/>
      <c r="AW43" s="22">
        <f t="shared" si="25"/>
      </c>
      <c r="AX43" s="17"/>
      <c r="AY43" s="12">
        <f t="shared" si="26"/>
      </c>
      <c r="BA43" s="15"/>
      <c r="BB43" s="19"/>
      <c r="BC43" s="19"/>
      <c r="BD43" s="22">
        <f t="shared" si="21"/>
      </c>
      <c r="BE43" s="17"/>
      <c r="BF43" s="12">
        <f t="shared" si="22"/>
      </c>
      <c r="BH43" s="15"/>
      <c r="BI43" s="19"/>
      <c r="BJ43" s="19"/>
      <c r="BK43" s="22">
        <f t="shared" si="27"/>
      </c>
      <c r="BL43" s="17"/>
      <c r="BM43" s="12">
        <f t="shared" si="28"/>
      </c>
      <c r="BO43" s="15"/>
      <c r="BP43" s="19"/>
      <c r="BQ43" s="19"/>
      <c r="BR43" s="22">
        <f t="shared" si="37"/>
      </c>
      <c r="BS43" s="17"/>
      <c r="BT43" s="12">
        <f t="shared" si="38"/>
      </c>
      <c r="BV43" s="15"/>
      <c r="BW43" s="19"/>
      <c r="BX43" s="19"/>
      <c r="BY43" s="22">
        <f t="shared" si="33"/>
      </c>
      <c r="BZ43" s="17"/>
      <c r="CA43" s="12">
        <f t="shared" si="34"/>
      </c>
      <c r="CC43" s="15"/>
      <c r="CD43" s="19"/>
      <c r="CE43" s="19"/>
      <c r="CF43" s="22">
        <f t="shared" si="35"/>
      </c>
      <c r="CG43" s="17"/>
      <c r="CH43" s="12">
        <f t="shared" si="36"/>
      </c>
    </row>
    <row r="44" spans="2:86" ht="12.75">
      <c r="B44" s="7" t="s">
        <v>212</v>
      </c>
      <c r="D44" s="15"/>
      <c r="E44" s="19"/>
      <c r="F44" s="19"/>
      <c r="G44" s="22">
        <f t="shared" si="19"/>
      </c>
      <c r="H44" s="17"/>
      <c r="I44" s="18">
        <f t="shared" si="20"/>
      </c>
      <c r="K44" s="15"/>
      <c r="L44" s="19"/>
      <c r="M44" s="19"/>
      <c r="N44" s="22">
        <f t="shared" si="29"/>
      </c>
      <c r="O44" s="17"/>
      <c r="P44" s="18">
        <f t="shared" si="30"/>
      </c>
      <c r="R44" s="15"/>
      <c r="S44" s="19"/>
      <c r="T44" s="19"/>
      <c r="U44" s="22">
        <f t="shared" si="23"/>
      </c>
      <c r="V44" s="17"/>
      <c r="W44" s="18">
        <f t="shared" si="24"/>
      </c>
      <c r="Y44" s="15"/>
      <c r="Z44" s="19"/>
      <c r="AA44" s="19"/>
      <c r="AB44" s="22">
        <f t="shared" si="4"/>
      </c>
      <c r="AC44" s="19"/>
      <c r="AD44" s="12">
        <f t="shared" si="5"/>
      </c>
      <c r="AF44" s="15"/>
      <c r="AG44" s="19"/>
      <c r="AH44" s="19"/>
      <c r="AI44" s="22">
        <f t="shared" si="6"/>
      </c>
      <c r="AJ44" s="17"/>
      <c r="AK44" s="12">
        <f t="shared" si="7"/>
      </c>
      <c r="AM44" s="15"/>
      <c r="AN44" s="19"/>
      <c r="AO44" s="19"/>
      <c r="AP44" s="22">
        <f t="shared" si="31"/>
      </c>
      <c r="AQ44" s="17"/>
      <c r="AR44" s="12">
        <f t="shared" si="32"/>
      </c>
      <c r="AT44" s="15"/>
      <c r="AU44" s="19"/>
      <c r="AV44" s="19"/>
      <c r="AW44" s="22">
        <f t="shared" si="25"/>
      </c>
      <c r="AX44" s="17"/>
      <c r="AY44" s="12">
        <f t="shared" si="26"/>
      </c>
      <c r="BA44" s="15"/>
      <c r="BB44" s="19"/>
      <c r="BC44" s="19"/>
      <c r="BD44" s="22">
        <f t="shared" si="21"/>
      </c>
      <c r="BE44" s="17"/>
      <c r="BF44" s="12">
        <f t="shared" si="22"/>
      </c>
      <c r="BH44" s="15"/>
      <c r="BI44" s="19"/>
      <c r="BJ44" s="19"/>
      <c r="BK44" s="22">
        <f t="shared" si="27"/>
      </c>
      <c r="BL44" s="17"/>
      <c r="BM44" s="12">
        <f t="shared" si="28"/>
      </c>
      <c r="BO44" s="15"/>
      <c r="BP44" s="19"/>
      <c r="BQ44" s="19"/>
      <c r="BR44" s="22">
        <f t="shared" si="37"/>
      </c>
      <c r="BS44" s="17"/>
      <c r="BT44" s="12">
        <f t="shared" si="38"/>
      </c>
      <c r="BV44" s="15"/>
      <c r="BW44" s="19"/>
      <c r="BX44" s="19"/>
      <c r="BY44" s="22">
        <f t="shared" si="33"/>
      </c>
      <c r="BZ44" s="17"/>
      <c r="CA44" s="12">
        <f t="shared" si="34"/>
      </c>
      <c r="CC44" s="15"/>
      <c r="CD44" s="19"/>
      <c r="CE44" s="19"/>
      <c r="CF44" s="22">
        <f t="shared" si="35"/>
      </c>
      <c r="CG44" s="17"/>
      <c r="CH44" s="12">
        <f t="shared" si="36"/>
      </c>
    </row>
    <row r="45" spans="2:86" ht="12.75">
      <c r="B45" s="7" t="s">
        <v>29</v>
      </c>
      <c r="D45" s="15"/>
      <c r="E45" s="19"/>
      <c r="F45" s="19"/>
      <c r="G45" s="22">
        <f t="shared" si="19"/>
      </c>
      <c r="H45" s="17"/>
      <c r="I45" s="18">
        <f t="shared" si="20"/>
      </c>
      <c r="K45" s="15"/>
      <c r="L45" s="19"/>
      <c r="M45" s="19"/>
      <c r="N45" s="22">
        <f t="shared" si="29"/>
      </c>
      <c r="O45" s="17"/>
      <c r="P45" s="18">
        <f t="shared" si="30"/>
      </c>
      <c r="R45" s="15"/>
      <c r="S45" s="19"/>
      <c r="T45" s="19"/>
      <c r="U45" s="22">
        <f t="shared" si="23"/>
      </c>
      <c r="V45" s="17"/>
      <c r="W45" s="18">
        <f t="shared" si="24"/>
      </c>
      <c r="Y45" s="15"/>
      <c r="Z45" s="19"/>
      <c r="AA45" s="19"/>
      <c r="AB45" s="22">
        <f t="shared" si="4"/>
      </c>
      <c r="AC45" s="19"/>
      <c r="AD45" s="12">
        <f t="shared" si="5"/>
      </c>
      <c r="AF45" s="15"/>
      <c r="AG45" s="19"/>
      <c r="AH45" s="19"/>
      <c r="AI45" s="22">
        <f t="shared" si="6"/>
      </c>
      <c r="AJ45" s="17"/>
      <c r="AK45" s="12">
        <f t="shared" si="7"/>
      </c>
      <c r="AM45" s="15"/>
      <c r="AN45" s="19"/>
      <c r="AO45" s="19"/>
      <c r="AP45" s="22">
        <f t="shared" si="31"/>
      </c>
      <c r="AQ45" s="17"/>
      <c r="AR45" s="12">
        <f t="shared" si="32"/>
      </c>
      <c r="AT45" s="15"/>
      <c r="AU45" s="19"/>
      <c r="AV45" s="19"/>
      <c r="AW45" s="22">
        <f t="shared" si="25"/>
      </c>
      <c r="AX45" s="17"/>
      <c r="AY45" s="12">
        <f t="shared" si="26"/>
      </c>
      <c r="BA45" s="15"/>
      <c r="BB45" s="19"/>
      <c r="BC45" s="19"/>
      <c r="BD45" s="22">
        <f t="shared" si="21"/>
      </c>
      <c r="BE45" s="17"/>
      <c r="BF45" s="12">
        <f t="shared" si="22"/>
      </c>
      <c r="BH45" s="15"/>
      <c r="BI45" s="19"/>
      <c r="BJ45" s="19"/>
      <c r="BK45" s="22">
        <f t="shared" si="27"/>
      </c>
      <c r="BL45" s="17"/>
      <c r="BM45" s="12">
        <f t="shared" si="28"/>
      </c>
      <c r="BO45" s="15"/>
      <c r="BP45" s="19"/>
      <c r="BQ45" s="19"/>
      <c r="BR45" s="22">
        <f t="shared" si="37"/>
      </c>
      <c r="BS45" s="17"/>
      <c r="BT45" s="12">
        <f t="shared" si="38"/>
      </c>
      <c r="BV45" s="15"/>
      <c r="BW45" s="19"/>
      <c r="BX45" s="19"/>
      <c r="BY45" s="22">
        <f t="shared" si="33"/>
      </c>
      <c r="BZ45" s="17"/>
      <c r="CA45" s="12">
        <f t="shared" si="34"/>
      </c>
      <c r="CC45" s="15"/>
      <c r="CD45" s="19"/>
      <c r="CE45" s="19"/>
      <c r="CF45" s="22">
        <f t="shared" si="35"/>
      </c>
      <c r="CG45" s="17"/>
      <c r="CH45" s="12">
        <f t="shared" si="36"/>
      </c>
    </row>
    <row r="46" spans="2:86" ht="12.75">
      <c r="B46" s="7" t="s">
        <v>10</v>
      </c>
      <c r="D46" s="15"/>
      <c r="E46" s="19"/>
      <c r="F46" s="19"/>
      <c r="G46" s="22">
        <f t="shared" si="19"/>
      </c>
      <c r="H46" s="17"/>
      <c r="I46" s="18">
        <f t="shared" si="20"/>
      </c>
      <c r="K46" s="15"/>
      <c r="L46" s="19"/>
      <c r="M46" s="19"/>
      <c r="N46" s="22">
        <f t="shared" si="29"/>
      </c>
      <c r="O46" s="17"/>
      <c r="P46" s="18">
        <f t="shared" si="30"/>
      </c>
      <c r="R46" s="15"/>
      <c r="S46" s="19"/>
      <c r="T46" s="19"/>
      <c r="U46" s="22">
        <f t="shared" si="23"/>
      </c>
      <c r="V46" s="17"/>
      <c r="W46" s="18">
        <f t="shared" si="24"/>
      </c>
      <c r="Y46" s="15"/>
      <c r="Z46" s="19"/>
      <c r="AA46" s="19"/>
      <c r="AB46" s="22">
        <f t="shared" si="4"/>
      </c>
      <c r="AC46" s="19"/>
      <c r="AD46" s="12">
        <f t="shared" si="5"/>
      </c>
      <c r="AF46" s="15"/>
      <c r="AG46" s="19"/>
      <c r="AH46" s="19"/>
      <c r="AI46" s="22">
        <f t="shared" si="6"/>
      </c>
      <c r="AJ46" s="17"/>
      <c r="AK46" s="12">
        <f t="shared" si="7"/>
      </c>
      <c r="AM46" s="15"/>
      <c r="AN46" s="19"/>
      <c r="AO46" s="19"/>
      <c r="AP46" s="22">
        <f t="shared" si="31"/>
      </c>
      <c r="AQ46" s="17"/>
      <c r="AR46" s="12">
        <f t="shared" si="32"/>
      </c>
      <c r="AT46" s="15"/>
      <c r="AU46" s="19"/>
      <c r="AV46" s="19"/>
      <c r="AW46" s="22">
        <f t="shared" si="25"/>
      </c>
      <c r="AX46" s="17"/>
      <c r="AY46" s="12">
        <f t="shared" si="26"/>
      </c>
      <c r="BA46" s="15"/>
      <c r="BB46" s="19"/>
      <c r="BC46" s="19"/>
      <c r="BD46" s="22">
        <f t="shared" si="21"/>
      </c>
      <c r="BE46" s="17"/>
      <c r="BF46" s="12">
        <f t="shared" si="22"/>
      </c>
      <c r="BH46" s="15"/>
      <c r="BI46" s="19"/>
      <c r="BJ46" s="19"/>
      <c r="BK46" s="22">
        <f t="shared" si="27"/>
      </c>
      <c r="BL46" s="17"/>
      <c r="BM46" s="12">
        <f t="shared" si="28"/>
      </c>
      <c r="BO46" s="15"/>
      <c r="BP46" s="19"/>
      <c r="BQ46" s="19"/>
      <c r="BR46" s="22">
        <f t="shared" si="37"/>
      </c>
      <c r="BS46" s="17"/>
      <c r="BT46" s="12">
        <f t="shared" si="38"/>
      </c>
      <c r="BV46" s="15"/>
      <c r="BW46" s="19"/>
      <c r="BX46" s="19"/>
      <c r="BY46" s="22">
        <f t="shared" si="33"/>
      </c>
      <c r="BZ46" s="17"/>
      <c r="CA46" s="12">
        <f t="shared" si="34"/>
      </c>
      <c r="CC46" s="15"/>
      <c r="CD46" s="19"/>
      <c r="CE46" s="19"/>
      <c r="CF46" s="22">
        <f t="shared" si="35"/>
      </c>
      <c r="CG46" s="17"/>
      <c r="CH46" s="12">
        <f t="shared" si="36"/>
      </c>
    </row>
    <row r="47" spans="2:86" ht="12.75">
      <c r="B47" s="7" t="s">
        <v>211</v>
      </c>
      <c r="D47" s="15"/>
      <c r="E47" s="19"/>
      <c r="F47" s="19"/>
      <c r="G47" s="22">
        <f t="shared" si="19"/>
      </c>
      <c r="H47" s="17"/>
      <c r="I47" s="18">
        <f t="shared" si="20"/>
      </c>
      <c r="K47" s="15"/>
      <c r="L47" s="19"/>
      <c r="M47" s="19"/>
      <c r="N47" s="22">
        <f t="shared" si="29"/>
      </c>
      <c r="O47" s="17"/>
      <c r="P47" s="18">
        <f t="shared" si="30"/>
      </c>
      <c r="R47" s="15"/>
      <c r="S47" s="19"/>
      <c r="T47" s="19"/>
      <c r="U47" s="22">
        <f t="shared" si="23"/>
      </c>
      <c r="V47" s="17"/>
      <c r="W47" s="18">
        <f t="shared" si="24"/>
      </c>
      <c r="Y47" s="15"/>
      <c r="Z47" s="19"/>
      <c r="AA47" s="19"/>
      <c r="AB47" s="22">
        <f t="shared" si="4"/>
      </c>
      <c r="AC47" s="19"/>
      <c r="AD47" s="12">
        <f t="shared" si="5"/>
      </c>
      <c r="AF47" s="15"/>
      <c r="AG47" s="19"/>
      <c r="AH47" s="19"/>
      <c r="AI47" s="22">
        <f t="shared" si="6"/>
      </c>
      <c r="AJ47" s="17"/>
      <c r="AK47" s="12">
        <f t="shared" si="7"/>
      </c>
      <c r="AM47" s="15"/>
      <c r="AN47" s="19"/>
      <c r="AO47" s="19"/>
      <c r="AP47" s="22">
        <f t="shared" si="31"/>
      </c>
      <c r="AQ47" s="17"/>
      <c r="AR47" s="12">
        <f t="shared" si="32"/>
      </c>
      <c r="AT47" s="15"/>
      <c r="AU47" s="19"/>
      <c r="AV47" s="19"/>
      <c r="AW47" s="22">
        <f t="shared" si="25"/>
      </c>
      <c r="AX47" s="17"/>
      <c r="AY47" s="12">
        <f t="shared" si="26"/>
      </c>
      <c r="BA47" s="15"/>
      <c r="BB47" s="19"/>
      <c r="BC47" s="19"/>
      <c r="BD47" s="22">
        <f t="shared" si="21"/>
      </c>
      <c r="BE47" s="17"/>
      <c r="BF47" s="12">
        <f t="shared" si="22"/>
      </c>
      <c r="BH47" s="15"/>
      <c r="BI47" s="19"/>
      <c r="BJ47" s="19"/>
      <c r="BK47" s="22">
        <f t="shared" si="27"/>
      </c>
      <c r="BL47" s="17"/>
      <c r="BM47" s="12">
        <f t="shared" si="28"/>
      </c>
      <c r="BO47" s="15"/>
      <c r="BP47" s="19"/>
      <c r="BQ47" s="19"/>
      <c r="BR47" s="22">
        <f t="shared" si="37"/>
      </c>
      <c r="BS47" s="17"/>
      <c r="BT47" s="12">
        <f t="shared" si="38"/>
      </c>
      <c r="BV47" s="15"/>
      <c r="BW47" s="19"/>
      <c r="BX47" s="19"/>
      <c r="BY47" s="22">
        <f t="shared" si="33"/>
      </c>
      <c r="BZ47" s="17"/>
      <c r="CA47" s="12">
        <f t="shared" si="34"/>
      </c>
      <c r="CC47" s="15"/>
      <c r="CD47" s="19"/>
      <c r="CE47" s="19"/>
      <c r="CF47" s="22">
        <f t="shared" si="35"/>
      </c>
      <c r="CG47" s="17"/>
      <c r="CH47" s="12">
        <f t="shared" si="36"/>
      </c>
    </row>
    <row r="48" spans="2:86" ht="12.75">
      <c r="B48" s="7"/>
      <c r="D48" s="15"/>
      <c r="E48" s="19"/>
      <c r="F48" s="19"/>
      <c r="G48" s="22">
        <f t="shared" si="19"/>
      </c>
      <c r="H48" s="17"/>
      <c r="I48" s="18">
        <f t="shared" si="20"/>
      </c>
      <c r="K48" s="15"/>
      <c r="L48" s="19"/>
      <c r="M48" s="19"/>
      <c r="N48" s="22">
        <f t="shared" si="29"/>
      </c>
      <c r="O48" s="17"/>
      <c r="P48" s="18">
        <f t="shared" si="30"/>
      </c>
      <c r="R48" s="15"/>
      <c r="S48" s="19"/>
      <c r="T48" s="19"/>
      <c r="U48" s="22">
        <f t="shared" si="23"/>
      </c>
      <c r="V48" s="17"/>
      <c r="W48" s="18">
        <f t="shared" si="24"/>
      </c>
      <c r="Y48" s="15"/>
      <c r="Z48" s="19"/>
      <c r="AA48" s="19"/>
      <c r="AB48" s="22">
        <f t="shared" si="4"/>
      </c>
      <c r="AC48" s="19"/>
      <c r="AD48" s="12">
        <f t="shared" si="5"/>
      </c>
      <c r="AF48" s="15"/>
      <c r="AG48" s="19"/>
      <c r="AH48" s="19"/>
      <c r="AI48" s="22">
        <f t="shared" si="6"/>
      </c>
      <c r="AJ48" s="17"/>
      <c r="AK48" s="12">
        <f t="shared" si="7"/>
      </c>
      <c r="AM48" s="15"/>
      <c r="AN48" s="19"/>
      <c r="AO48" s="19"/>
      <c r="AP48" s="22">
        <f t="shared" si="31"/>
      </c>
      <c r="AQ48" s="17"/>
      <c r="AR48" s="12">
        <f t="shared" si="32"/>
      </c>
      <c r="AT48" s="15"/>
      <c r="AU48" s="19"/>
      <c r="AV48" s="19"/>
      <c r="AW48" s="22">
        <f t="shared" si="25"/>
      </c>
      <c r="AX48" s="17"/>
      <c r="AY48" s="12">
        <f t="shared" si="26"/>
      </c>
      <c r="BA48" s="15"/>
      <c r="BB48" s="19"/>
      <c r="BC48" s="19"/>
      <c r="BD48" s="22">
        <f t="shared" si="21"/>
      </c>
      <c r="BE48" s="17"/>
      <c r="BF48" s="12">
        <f t="shared" si="22"/>
      </c>
      <c r="BH48" s="15"/>
      <c r="BI48" s="19"/>
      <c r="BJ48" s="19"/>
      <c r="BK48" s="22">
        <f t="shared" si="27"/>
      </c>
      <c r="BL48" s="17"/>
      <c r="BM48" s="12">
        <f t="shared" si="28"/>
      </c>
      <c r="BO48" s="15"/>
      <c r="BP48" s="19"/>
      <c r="BQ48" s="19"/>
      <c r="BR48" s="22">
        <f t="shared" si="37"/>
      </c>
      <c r="BS48" s="17"/>
      <c r="BT48" s="12">
        <f t="shared" si="38"/>
      </c>
      <c r="BV48" s="15"/>
      <c r="BW48" s="19"/>
      <c r="BX48" s="19"/>
      <c r="BY48" s="22">
        <f t="shared" si="33"/>
      </c>
      <c r="BZ48" s="17"/>
      <c r="CA48" s="12">
        <f t="shared" si="34"/>
      </c>
      <c r="CC48" s="15"/>
      <c r="CD48" s="19"/>
      <c r="CE48" s="19"/>
      <c r="CF48" s="22">
        <f t="shared" si="35"/>
      </c>
      <c r="CG48" s="17"/>
      <c r="CH48" s="12">
        <f t="shared" si="36"/>
      </c>
    </row>
    <row r="49" spans="2:86" ht="12.75">
      <c r="B49" s="7"/>
      <c r="D49" s="15"/>
      <c r="E49" s="19"/>
      <c r="F49" s="19"/>
      <c r="G49" s="22">
        <f t="shared" si="19"/>
      </c>
      <c r="H49" s="17"/>
      <c r="I49" s="18">
        <f t="shared" si="20"/>
      </c>
      <c r="K49" s="15"/>
      <c r="L49" s="19"/>
      <c r="M49" s="19"/>
      <c r="N49" s="22">
        <f t="shared" si="29"/>
      </c>
      <c r="O49" s="17"/>
      <c r="P49" s="18">
        <f t="shared" si="30"/>
      </c>
      <c r="R49" s="15"/>
      <c r="S49" s="19"/>
      <c r="T49" s="19"/>
      <c r="U49" s="22">
        <f t="shared" si="23"/>
      </c>
      <c r="V49" s="17"/>
      <c r="W49" s="18">
        <f t="shared" si="24"/>
      </c>
      <c r="Y49" s="15"/>
      <c r="Z49" s="19"/>
      <c r="AA49" s="19"/>
      <c r="AB49" s="22">
        <f t="shared" si="4"/>
      </c>
      <c r="AC49" s="19"/>
      <c r="AD49" s="12">
        <f t="shared" si="5"/>
      </c>
      <c r="AF49" s="15"/>
      <c r="AG49" s="19"/>
      <c r="AH49" s="19"/>
      <c r="AI49" s="22">
        <f t="shared" si="6"/>
      </c>
      <c r="AJ49" s="17"/>
      <c r="AK49" s="12">
        <f t="shared" si="7"/>
      </c>
      <c r="AM49" s="15"/>
      <c r="AN49" s="19"/>
      <c r="AO49" s="19"/>
      <c r="AP49" s="22">
        <f t="shared" si="31"/>
      </c>
      <c r="AQ49" s="17"/>
      <c r="AR49" s="12">
        <f t="shared" si="32"/>
      </c>
      <c r="AT49" s="15"/>
      <c r="AU49" s="19"/>
      <c r="AV49" s="19"/>
      <c r="AW49" s="22">
        <f t="shared" si="25"/>
      </c>
      <c r="AX49" s="17"/>
      <c r="AY49" s="12">
        <f t="shared" si="26"/>
      </c>
      <c r="BA49" s="15"/>
      <c r="BB49" s="19"/>
      <c r="BC49" s="19"/>
      <c r="BD49" s="22">
        <f t="shared" si="21"/>
      </c>
      <c r="BE49" s="17"/>
      <c r="BF49" s="12">
        <f t="shared" si="22"/>
      </c>
      <c r="BH49" s="15"/>
      <c r="BI49" s="19"/>
      <c r="BJ49" s="19"/>
      <c r="BK49" s="22">
        <f t="shared" si="27"/>
      </c>
      <c r="BL49" s="17"/>
      <c r="BM49" s="12">
        <f t="shared" si="28"/>
      </c>
      <c r="BO49" s="15"/>
      <c r="BP49" s="19"/>
      <c r="BQ49" s="19"/>
      <c r="BR49" s="22">
        <f t="shared" si="37"/>
      </c>
      <c r="BS49" s="17"/>
      <c r="BT49" s="12">
        <f t="shared" si="38"/>
      </c>
      <c r="BV49" s="15"/>
      <c r="BW49" s="19"/>
      <c r="BX49" s="19"/>
      <c r="BY49" s="22">
        <f t="shared" si="33"/>
      </c>
      <c r="BZ49" s="17"/>
      <c r="CA49" s="12">
        <f t="shared" si="34"/>
      </c>
      <c r="CC49" s="15"/>
      <c r="CD49" s="19"/>
      <c r="CE49" s="19"/>
      <c r="CF49" s="22">
        <f t="shared" si="35"/>
      </c>
      <c r="CG49" s="17"/>
      <c r="CH49" s="12">
        <f t="shared" si="36"/>
      </c>
    </row>
    <row r="50" spans="2:86" ht="12.75">
      <c r="B50" s="7"/>
      <c r="D50" s="23"/>
      <c r="E50" s="24"/>
      <c r="F50" s="24"/>
      <c r="G50" s="25">
        <f t="shared" si="19"/>
      </c>
      <c r="H50" s="26"/>
      <c r="I50" s="27">
        <f t="shared" si="20"/>
      </c>
      <c r="K50" s="23"/>
      <c r="L50" s="24"/>
      <c r="M50" s="24"/>
      <c r="N50" s="25">
        <f t="shared" si="29"/>
      </c>
      <c r="O50" s="26"/>
      <c r="P50" s="27">
        <f t="shared" si="30"/>
      </c>
      <c r="R50" s="23"/>
      <c r="S50" s="24"/>
      <c r="T50" s="24"/>
      <c r="U50" s="25">
        <f t="shared" si="23"/>
      </c>
      <c r="V50" s="26"/>
      <c r="W50" s="27">
        <f t="shared" si="24"/>
      </c>
      <c r="Y50" s="23"/>
      <c r="Z50" s="24"/>
      <c r="AA50" s="24"/>
      <c r="AB50" s="25">
        <f t="shared" si="4"/>
      </c>
      <c r="AC50" s="24"/>
      <c r="AD50" s="12">
        <f t="shared" si="5"/>
      </c>
      <c r="AF50" s="23"/>
      <c r="AG50" s="24"/>
      <c r="AH50" s="24"/>
      <c r="AI50" s="25">
        <f t="shared" si="6"/>
      </c>
      <c r="AJ50" s="26"/>
      <c r="AK50" s="27">
        <f>IF(AI50&lt;&gt;"",($U$51/AI50)*1000,"")</f>
      </c>
      <c r="AM50" s="23"/>
      <c r="AN50" s="24"/>
      <c r="AO50" s="24"/>
      <c r="AP50" s="25">
        <f t="shared" si="31"/>
      </c>
      <c r="AQ50" s="26"/>
      <c r="AR50" s="12">
        <f t="shared" si="32"/>
      </c>
      <c r="AT50" s="23"/>
      <c r="AU50" s="24"/>
      <c r="AV50" s="24"/>
      <c r="AW50" s="25">
        <f t="shared" si="25"/>
      </c>
      <c r="AX50" s="26"/>
      <c r="AY50" s="12">
        <f t="shared" si="26"/>
      </c>
      <c r="BA50" s="23"/>
      <c r="BB50" s="24"/>
      <c r="BC50" s="24"/>
      <c r="BD50" s="25">
        <f t="shared" si="21"/>
      </c>
      <c r="BE50" s="26"/>
      <c r="BF50" s="12">
        <f t="shared" si="22"/>
      </c>
      <c r="BH50" s="23"/>
      <c r="BI50" s="24"/>
      <c r="BJ50" s="24"/>
      <c r="BK50" s="25">
        <f t="shared" si="27"/>
      </c>
      <c r="BL50" s="26"/>
      <c r="BM50" s="12">
        <f t="shared" si="28"/>
      </c>
      <c r="BO50" s="23"/>
      <c r="BP50" s="24"/>
      <c r="BQ50" s="24"/>
      <c r="BR50" s="25">
        <f t="shared" si="37"/>
      </c>
      <c r="BS50" s="26"/>
      <c r="BT50" s="12">
        <f t="shared" si="38"/>
      </c>
      <c r="BV50" s="23"/>
      <c r="BW50" s="24"/>
      <c r="BX50" s="24"/>
      <c r="BY50" s="25">
        <f t="shared" si="33"/>
      </c>
      <c r="BZ50" s="26"/>
      <c r="CA50" s="12">
        <f t="shared" si="34"/>
      </c>
      <c r="CC50" s="23"/>
      <c r="CD50" s="24"/>
      <c r="CE50" s="24"/>
      <c r="CF50" s="25">
        <f t="shared" si="35"/>
      </c>
      <c r="CG50" s="26"/>
      <c r="CH50" s="12">
        <f t="shared" si="36"/>
      </c>
    </row>
    <row r="51" spans="2:86" ht="12.75">
      <c r="B51" s="7"/>
      <c r="D51" s="28" t="s">
        <v>31</v>
      </c>
      <c r="E51" s="4"/>
      <c r="F51" s="4"/>
      <c r="G51" s="29">
        <f>MIN(G6:G50)</f>
        <v>0.015555555555555553</v>
      </c>
      <c r="H51" s="4"/>
      <c r="I51" s="4"/>
      <c r="K51" s="28" t="s">
        <v>31</v>
      </c>
      <c r="L51" s="4"/>
      <c r="M51" s="4"/>
      <c r="N51" s="29">
        <f>MIN(N6:N50)</f>
        <v>0.01778935185185182</v>
      </c>
      <c r="O51" s="4"/>
      <c r="P51" s="4"/>
      <c r="R51" s="28" t="s">
        <v>31</v>
      </c>
      <c r="S51" s="4"/>
      <c r="T51" s="4"/>
      <c r="U51" s="29">
        <f>MIN(U6:U50)</f>
        <v>0.027881944444444452</v>
      </c>
      <c r="V51" s="4"/>
      <c r="W51" s="4"/>
      <c r="Y51" s="28" t="s">
        <v>31</v>
      </c>
      <c r="Z51" s="4"/>
      <c r="AA51" s="4"/>
      <c r="AB51" s="29">
        <f>MIN(AB6:AB50)</f>
        <v>0.015335648148148154</v>
      </c>
      <c r="AC51" s="4"/>
      <c r="AD51" s="4"/>
      <c r="AF51" s="28" t="s">
        <v>31</v>
      </c>
      <c r="AG51" s="4"/>
      <c r="AH51" s="4"/>
      <c r="AI51" s="29">
        <f>MIN(AI6:AI50)</f>
        <v>0.011111111111111106</v>
      </c>
      <c r="AJ51" s="4"/>
      <c r="AK51" s="4"/>
      <c r="AM51" s="28" t="s">
        <v>31</v>
      </c>
      <c r="AN51" s="4"/>
      <c r="AO51" s="4"/>
      <c r="AP51" s="29">
        <f>MIN(AP6:AP50)</f>
        <v>0.025590277777777774</v>
      </c>
      <c r="AQ51" s="4"/>
      <c r="AR51" s="4"/>
      <c r="AT51" s="28" t="s">
        <v>31</v>
      </c>
      <c r="AU51" s="4"/>
      <c r="AV51" s="4"/>
      <c r="AW51" s="29">
        <f>MIN(AW6:AW50)</f>
        <v>0.04506944444444444</v>
      </c>
      <c r="AX51" s="4"/>
      <c r="AY51" s="4"/>
      <c r="BA51" s="28" t="s">
        <v>31</v>
      </c>
      <c r="BB51" s="4"/>
      <c r="BC51" s="4"/>
      <c r="BD51" s="29">
        <f>MIN(BD6:BD50)</f>
        <v>0.01556712962962963</v>
      </c>
      <c r="BE51" s="4"/>
      <c r="BF51" s="4"/>
      <c r="BH51" s="28" t="s">
        <v>31</v>
      </c>
      <c r="BI51" s="4"/>
      <c r="BJ51" s="4"/>
      <c r="BK51" s="29">
        <f>MIN(BK6:BK50)</f>
        <v>0.028472222222222215</v>
      </c>
      <c r="BL51" s="4"/>
      <c r="BM51" s="4"/>
      <c r="BO51" s="28" t="s">
        <v>31</v>
      </c>
      <c r="BP51" s="4"/>
      <c r="BQ51" s="4"/>
      <c r="BR51" s="29">
        <f>MIN(BR6:BR50)</f>
        <v>0.017256944444444446</v>
      </c>
      <c r="BS51" s="4"/>
      <c r="BT51" s="4"/>
      <c r="BV51" s="28" t="s">
        <v>31</v>
      </c>
      <c r="BW51" s="4"/>
      <c r="BX51" s="4"/>
      <c r="BY51" s="29">
        <f>MIN(BY6:BY50)</f>
        <v>0.019467592592592592</v>
      </c>
      <c r="BZ51" s="4"/>
      <c r="CA51" s="4"/>
      <c r="CC51" s="28" t="s">
        <v>31</v>
      </c>
      <c r="CD51" s="4"/>
      <c r="CE51" s="4"/>
      <c r="CF51" s="29">
        <f>MIN(CF6:CF50)</f>
        <v>0.007604166666666669</v>
      </c>
      <c r="CG51" s="4"/>
      <c r="CH51" s="4"/>
    </row>
    <row r="52" spans="2:86" ht="12.75">
      <c r="B52" s="7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</sheetData>
  <sheetProtection selectLockedCells="1"/>
  <conditionalFormatting sqref="I6:I50 P6:P50 AD6:AD50 W6:W50 AK6:AK50 BT6:BT50 AR6:AR50 AY6:AY50 BF6:BF50 BM6:BM50 CA6:CA50 CH6:CH50">
    <cfRule type="cellIs" priority="1" dxfId="0" operator="equal" stopIfTrue="1">
      <formula>1000</formula>
    </cfRule>
  </conditionalFormatting>
  <dataValidations count="3">
    <dataValidation type="list" allowBlank="1" showInputMessage="1" showErrorMessage="1" promptTitle="Izvēlies!" prompt="Izvēlies dalībnieku!" sqref="BO6:BO50 BV6:BV50 Y6:Y11 K6:K50 AF6:AF50 AM6:AM50 AT6:AT50 BA6:BA50 BH6:BH50 R6:R50 D6:D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 Y12:Y20">
      <formula1>$I$6:$I$52</formula1>
    </dataValidation>
    <dataValidation type="list" allowBlank="1" showInputMessage="1" showErrorMessage="1" sqref="Y21">
      <formula1>$I$6:$I$52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P21" sqref="P21"/>
    </sheetView>
  </sheetViews>
  <sheetFormatPr defaultColWidth="9.140625" defaultRowHeight="12.75"/>
  <cols>
    <col min="1" max="1" width="29.851562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11</v>
      </c>
      <c r="B2" s="64">
        <v>1000</v>
      </c>
      <c r="C2" s="64">
        <v>419</v>
      </c>
      <c r="D2" s="64">
        <v>667</v>
      </c>
      <c r="E2" s="64">
        <v>1000</v>
      </c>
      <c r="F2" s="64">
        <v>1000</v>
      </c>
      <c r="G2" s="64">
        <v>867</v>
      </c>
      <c r="H2" s="64">
        <v>565</v>
      </c>
      <c r="I2" s="64">
        <v>926</v>
      </c>
      <c r="J2" s="64">
        <v>763</v>
      </c>
      <c r="K2" s="64">
        <v>313</v>
      </c>
      <c r="L2" s="64">
        <v>949</v>
      </c>
      <c r="M2" s="64">
        <v>1000</v>
      </c>
      <c r="N2" s="64">
        <f aca="true" t="shared" si="0" ref="N2:N42">LARGE(B2:M2,1)+LARGE(B2:M2,2)+LARGE(B2:M2,3)+LARGE(B2:M2,4)+LARGE(B2:M2,5)+LARGE(B2:M2,6)+LARGE(B2:M2,7)</f>
        <v>6742</v>
      </c>
    </row>
    <row r="3" spans="1:14" ht="12.75">
      <c r="A3" t="s">
        <v>12</v>
      </c>
      <c r="B3" s="64">
        <v>759</v>
      </c>
      <c r="C3" s="64">
        <v>949</v>
      </c>
      <c r="D3" s="64">
        <v>549</v>
      </c>
      <c r="E3" s="64">
        <v>968</v>
      </c>
      <c r="F3" s="64">
        <v>907</v>
      </c>
      <c r="G3" s="64">
        <v>404</v>
      </c>
      <c r="H3" s="64">
        <v>629</v>
      </c>
      <c r="I3" s="64">
        <v>0</v>
      </c>
      <c r="J3" s="64">
        <v>969</v>
      </c>
      <c r="K3" s="64">
        <v>0</v>
      </c>
      <c r="L3" s="64">
        <v>958</v>
      </c>
      <c r="M3" s="64">
        <v>897</v>
      </c>
      <c r="N3" s="64">
        <f t="shared" si="0"/>
        <v>6407</v>
      </c>
    </row>
    <row r="4" spans="1:14" ht="12.75">
      <c r="A4" t="s">
        <v>140</v>
      </c>
      <c r="B4" s="64">
        <v>786</v>
      </c>
      <c r="C4" s="64">
        <v>1000</v>
      </c>
      <c r="D4" s="64">
        <v>544</v>
      </c>
      <c r="E4" s="64">
        <v>844</v>
      </c>
      <c r="F4" s="64">
        <v>760</v>
      </c>
      <c r="G4" s="64">
        <v>433</v>
      </c>
      <c r="H4" s="64">
        <v>613</v>
      </c>
      <c r="I4" s="64">
        <v>629</v>
      </c>
      <c r="J4" s="64">
        <v>950</v>
      </c>
      <c r="K4" s="64">
        <v>0</v>
      </c>
      <c r="L4" s="64">
        <v>1000</v>
      </c>
      <c r="M4" s="64">
        <v>915</v>
      </c>
      <c r="N4" s="64">
        <f t="shared" si="0"/>
        <v>6255</v>
      </c>
    </row>
    <row r="5" spans="1:14" ht="12.75">
      <c r="A5" t="s">
        <v>14</v>
      </c>
      <c r="B5" s="64">
        <v>778</v>
      </c>
      <c r="C5" s="64">
        <v>974</v>
      </c>
      <c r="D5" s="64">
        <v>540</v>
      </c>
      <c r="E5" s="64">
        <v>978</v>
      </c>
      <c r="F5" s="64">
        <v>0</v>
      </c>
      <c r="G5" s="64">
        <v>790</v>
      </c>
      <c r="H5" s="64">
        <v>635</v>
      </c>
      <c r="I5" s="64">
        <v>916</v>
      </c>
      <c r="J5" s="64">
        <v>842</v>
      </c>
      <c r="K5" s="64">
        <v>458</v>
      </c>
      <c r="L5" s="64">
        <v>502</v>
      </c>
      <c r="M5" s="64">
        <v>768</v>
      </c>
      <c r="N5" s="64">
        <f t="shared" si="0"/>
        <v>6046</v>
      </c>
    </row>
    <row r="6" spans="1:14" ht="12.75">
      <c r="A6" t="s">
        <v>192</v>
      </c>
      <c r="B6" s="64">
        <v>0</v>
      </c>
      <c r="C6" s="64">
        <v>0</v>
      </c>
      <c r="D6" s="64">
        <v>0</v>
      </c>
      <c r="E6" s="64">
        <v>976</v>
      </c>
      <c r="F6" s="64">
        <v>735</v>
      </c>
      <c r="G6" s="64">
        <v>1000</v>
      </c>
      <c r="H6" s="64">
        <v>0</v>
      </c>
      <c r="I6" s="64">
        <v>0</v>
      </c>
      <c r="J6" s="64">
        <v>1000</v>
      </c>
      <c r="K6" s="64">
        <v>1000</v>
      </c>
      <c r="L6" s="64">
        <v>996</v>
      </c>
      <c r="M6" s="64">
        <v>0</v>
      </c>
      <c r="N6" s="64">
        <f t="shared" si="0"/>
        <v>5707</v>
      </c>
    </row>
    <row r="7" spans="1:14" ht="12.75">
      <c r="A7" t="s">
        <v>193</v>
      </c>
      <c r="B7" s="64">
        <v>0</v>
      </c>
      <c r="C7" s="64">
        <v>0</v>
      </c>
      <c r="D7" s="64">
        <v>0</v>
      </c>
      <c r="E7" s="64">
        <v>570</v>
      </c>
      <c r="F7" s="64">
        <v>0</v>
      </c>
      <c r="G7" s="64">
        <v>667</v>
      </c>
      <c r="H7" s="64">
        <v>976</v>
      </c>
      <c r="I7" s="64">
        <v>711</v>
      </c>
      <c r="J7" s="64">
        <v>505</v>
      </c>
      <c r="K7" s="64">
        <v>628</v>
      </c>
      <c r="L7" s="64">
        <v>908</v>
      </c>
      <c r="M7" s="64">
        <v>735</v>
      </c>
      <c r="N7" s="64">
        <f t="shared" si="0"/>
        <v>5195</v>
      </c>
    </row>
    <row r="8" spans="1:14" ht="12.75">
      <c r="A8" t="s">
        <v>42</v>
      </c>
      <c r="B8" s="64">
        <v>0</v>
      </c>
      <c r="C8" s="64">
        <v>583</v>
      </c>
      <c r="D8" s="64">
        <v>1000</v>
      </c>
      <c r="E8" s="64">
        <v>967</v>
      </c>
      <c r="F8" s="64">
        <v>0</v>
      </c>
      <c r="G8" s="64">
        <v>922</v>
      </c>
      <c r="H8" s="64">
        <v>463</v>
      </c>
      <c r="I8" s="64">
        <v>0</v>
      </c>
      <c r="J8" s="64">
        <v>620</v>
      </c>
      <c r="K8" s="64">
        <v>334</v>
      </c>
      <c r="L8" s="64">
        <v>0</v>
      </c>
      <c r="M8" s="64">
        <v>0</v>
      </c>
      <c r="N8" s="64">
        <f t="shared" si="0"/>
        <v>4889</v>
      </c>
    </row>
    <row r="9" spans="1:14" ht="12.75">
      <c r="A9" t="s">
        <v>220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1000</v>
      </c>
      <c r="J9" s="64">
        <v>653</v>
      </c>
      <c r="K9" s="64">
        <v>705</v>
      </c>
      <c r="L9" s="64">
        <v>871</v>
      </c>
      <c r="M9" s="64">
        <v>971</v>
      </c>
      <c r="N9" s="64">
        <f t="shared" si="0"/>
        <v>4200</v>
      </c>
    </row>
    <row r="10" spans="1:14" ht="12.75">
      <c r="A10" t="s">
        <v>43</v>
      </c>
      <c r="B10" s="64">
        <v>0</v>
      </c>
      <c r="C10" s="64">
        <v>0</v>
      </c>
      <c r="D10" s="64">
        <v>626</v>
      </c>
      <c r="E10" s="64">
        <v>720</v>
      </c>
      <c r="F10" s="64">
        <v>0</v>
      </c>
      <c r="G10" s="64">
        <v>834</v>
      </c>
      <c r="H10" s="64">
        <v>459</v>
      </c>
      <c r="I10" s="64">
        <v>0</v>
      </c>
      <c r="J10" s="64">
        <v>379</v>
      </c>
      <c r="K10" s="64">
        <v>978</v>
      </c>
      <c r="L10" s="64">
        <v>0</v>
      </c>
      <c r="M10" s="64">
        <v>0</v>
      </c>
      <c r="N10" s="64">
        <f t="shared" si="0"/>
        <v>3996</v>
      </c>
    </row>
    <row r="11" spans="1:14" ht="12.75">
      <c r="A11" t="s">
        <v>53</v>
      </c>
      <c r="B11" s="64">
        <v>0</v>
      </c>
      <c r="C11" s="64">
        <v>363</v>
      </c>
      <c r="D11" s="64">
        <v>631</v>
      </c>
      <c r="E11" s="64">
        <v>948</v>
      </c>
      <c r="F11" s="64">
        <v>714</v>
      </c>
      <c r="G11" s="64">
        <v>637</v>
      </c>
      <c r="H11" s="64">
        <v>0</v>
      </c>
      <c r="I11" s="64">
        <v>0</v>
      </c>
      <c r="J11" s="64">
        <v>382</v>
      </c>
      <c r="K11" s="64">
        <v>0</v>
      </c>
      <c r="L11" s="64">
        <v>0</v>
      </c>
      <c r="M11" s="64">
        <v>0</v>
      </c>
      <c r="N11" s="64">
        <f t="shared" si="0"/>
        <v>3675</v>
      </c>
    </row>
    <row r="12" spans="1:14" ht="12.75">
      <c r="A12" t="s">
        <v>41</v>
      </c>
      <c r="B12" s="64">
        <v>0</v>
      </c>
      <c r="C12" s="64">
        <v>570</v>
      </c>
      <c r="D12" s="64">
        <v>0</v>
      </c>
      <c r="E12" s="64">
        <v>948</v>
      </c>
      <c r="F12" s="64">
        <v>0</v>
      </c>
      <c r="G12" s="64">
        <v>904</v>
      </c>
      <c r="H12" s="64">
        <v>0</v>
      </c>
      <c r="I12" s="64">
        <v>0</v>
      </c>
      <c r="J12" s="64">
        <v>611</v>
      </c>
      <c r="K12" s="64">
        <v>332</v>
      </c>
      <c r="L12" s="64">
        <v>0</v>
      </c>
      <c r="M12" s="64">
        <v>0</v>
      </c>
      <c r="N12" s="64">
        <f t="shared" si="0"/>
        <v>3365</v>
      </c>
    </row>
    <row r="13" spans="1:14" ht="12.75">
      <c r="A13" t="s">
        <v>191</v>
      </c>
      <c r="B13" s="64">
        <v>0</v>
      </c>
      <c r="C13" s="64">
        <v>0</v>
      </c>
      <c r="D13" s="64">
        <v>0</v>
      </c>
      <c r="E13" s="64">
        <v>778</v>
      </c>
      <c r="F13" s="64">
        <v>748</v>
      </c>
      <c r="G13" s="64">
        <v>743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0"/>
        <v>2269</v>
      </c>
    </row>
    <row r="14" spans="1:14" ht="12.75">
      <c r="A14" t="s">
        <v>40</v>
      </c>
      <c r="B14" s="64">
        <v>0</v>
      </c>
      <c r="C14" s="64">
        <v>0</v>
      </c>
      <c r="D14" s="64">
        <v>0</v>
      </c>
      <c r="E14" s="64">
        <v>861</v>
      </c>
      <c r="F14" s="64">
        <v>0</v>
      </c>
      <c r="G14" s="64">
        <v>637</v>
      </c>
      <c r="H14" s="64">
        <v>0</v>
      </c>
      <c r="I14" s="64">
        <v>0</v>
      </c>
      <c r="J14" s="64">
        <v>0</v>
      </c>
      <c r="K14" s="64">
        <v>700</v>
      </c>
      <c r="L14" s="64">
        <v>0</v>
      </c>
      <c r="M14" s="64">
        <v>0</v>
      </c>
      <c r="N14" s="64">
        <f t="shared" si="0"/>
        <v>2198</v>
      </c>
    </row>
    <row r="15" spans="1:14" ht="12.75">
      <c r="A15" t="s">
        <v>156</v>
      </c>
      <c r="B15" s="64">
        <v>0</v>
      </c>
      <c r="C15" s="64">
        <v>647</v>
      </c>
      <c r="D15" s="64">
        <v>0</v>
      </c>
      <c r="E15" s="64">
        <v>534</v>
      </c>
      <c r="F15" s="64">
        <v>765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0"/>
        <v>1946</v>
      </c>
    </row>
    <row r="16" spans="1:14" ht="12.75">
      <c r="A16" t="s">
        <v>49</v>
      </c>
      <c r="B16" s="64">
        <v>0</v>
      </c>
      <c r="C16" s="64">
        <v>0</v>
      </c>
      <c r="D16" s="64">
        <v>0</v>
      </c>
      <c r="E16" s="64">
        <v>800</v>
      </c>
      <c r="F16" s="64">
        <v>0</v>
      </c>
      <c r="G16" s="64">
        <v>673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0"/>
        <v>1473</v>
      </c>
    </row>
    <row r="17" spans="1:14" ht="12.75">
      <c r="A17" t="s">
        <v>54</v>
      </c>
      <c r="B17" s="64">
        <v>0</v>
      </c>
      <c r="C17" s="64">
        <v>0</v>
      </c>
      <c r="D17" s="64">
        <v>0</v>
      </c>
      <c r="E17" s="64">
        <v>0</v>
      </c>
      <c r="F17" s="64">
        <v>740</v>
      </c>
      <c r="G17" s="64">
        <v>668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1408</v>
      </c>
    </row>
    <row r="18" spans="1:14" ht="12.75">
      <c r="A18" t="s">
        <v>155</v>
      </c>
      <c r="B18" s="64">
        <v>0</v>
      </c>
      <c r="C18" s="64">
        <v>851</v>
      </c>
      <c r="D18" s="64">
        <v>0</v>
      </c>
      <c r="E18" s="64">
        <v>526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1377</v>
      </c>
    </row>
    <row r="19" spans="1:14" ht="12.75">
      <c r="A19" t="s">
        <v>59</v>
      </c>
      <c r="B19" s="64">
        <v>0</v>
      </c>
      <c r="C19" s="64">
        <v>0</v>
      </c>
      <c r="D19" s="64">
        <v>0</v>
      </c>
      <c r="E19" s="64">
        <v>0</v>
      </c>
      <c r="F19" s="64">
        <v>710</v>
      </c>
      <c r="G19" s="64">
        <v>630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1340</v>
      </c>
    </row>
    <row r="20" spans="1:14" ht="12.75">
      <c r="A20" t="s">
        <v>56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819</v>
      </c>
      <c r="H20" s="64">
        <v>451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1270</v>
      </c>
    </row>
    <row r="21" spans="1:14" ht="12.75">
      <c r="A21" t="s">
        <v>231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503</v>
      </c>
      <c r="L21" s="64">
        <v>0</v>
      </c>
      <c r="M21" s="64">
        <v>509</v>
      </c>
      <c r="N21" s="64">
        <f t="shared" si="0"/>
        <v>1012</v>
      </c>
    </row>
    <row r="22" spans="1:14" ht="12.75">
      <c r="A22" t="s">
        <v>216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1000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1000</v>
      </c>
    </row>
    <row r="23" spans="1:14" ht="12.75">
      <c r="A23" t="s">
        <v>230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501</v>
      </c>
      <c r="L23" s="64">
        <v>0</v>
      </c>
      <c r="M23" s="64">
        <v>483</v>
      </c>
      <c r="N23" s="64">
        <f t="shared" si="0"/>
        <v>984</v>
      </c>
    </row>
    <row r="24" spans="1:14" ht="12.75">
      <c r="A24" t="s">
        <v>229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495</v>
      </c>
      <c r="L24" s="64">
        <v>0</v>
      </c>
      <c r="M24" s="64">
        <v>470</v>
      </c>
      <c r="N24" s="64">
        <f t="shared" si="0"/>
        <v>965</v>
      </c>
    </row>
    <row r="25" spans="1:14" ht="12.75">
      <c r="A25" t="s">
        <v>55</v>
      </c>
      <c r="B25" s="64">
        <v>0</v>
      </c>
      <c r="C25" s="64">
        <v>631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631</v>
      </c>
    </row>
    <row r="26" spans="1:14" ht="12.75">
      <c r="A26" t="s">
        <v>203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627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0"/>
        <v>627</v>
      </c>
    </row>
    <row r="27" spans="1:14" ht="12.75">
      <c r="A27" t="s">
        <v>244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478</v>
      </c>
      <c r="N27" s="64">
        <f t="shared" si="0"/>
        <v>478</v>
      </c>
    </row>
    <row r="28" spans="1:14" ht="12.75">
      <c r="A28" t="s">
        <v>126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0"/>
        <v>0</v>
      </c>
    </row>
    <row r="29" spans="1:14" ht="12.75">
      <c r="A29" t="s">
        <v>122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0"/>
        <v>0</v>
      </c>
    </row>
    <row r="30" spans="1:14" ht="12.75">
      <c r="A30" t="s">
        <v>47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0"/>
        <v>0</v>
      </c>
    </row>
    <row r="31" spans="1:14" ht="12.75">
      <c r="A31" t="s">
        <v>57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0"/>
        <v>0</v>
      </c>
    </row>
    <row r="32" spans="1:14" ht="12.75">
      <c r="A32" t="s">
        <v>51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0"/>
        <v>0</v>
      </c>
    </row>
    <row r="33" spans="1:14" ht="12.75">
      <c r="A33" t="s">
        <v>123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0"/>
        <v>0</v>
      </c>
    </row>
    <row r="34" spans="1:14" ht="12.75">
      <c r="A34" t="s">
        <v>45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f t="shared" si="0"/>
        <v>0</v>
      </c>
    </row>
    <row r="35" spans="1:14" ht="12.75">
      <c r="A35" t="s">
        <v>60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f t="shared" si="0"/>
        <v>0</v>
      </c>
    </row>
    <row r="36" spans="1:14" ht="12.75">
      <c r="A36" t="s">
        <v>129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f t="shared" si="0"/>
        <v>0</v>
      </c>
    </row>
    <row r="37" spans="1:14" ht="12.75">
      <c r="A37" t="s">
        <v>58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f t="shared" si="0"/>
        <v>0</v>
      </c>
    </row>
    <row r="38" spans="1:14" ht="12.75">
      <c r="A38" t="s">
        <v>48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f t="shared" si="0"/>
        <v>0</v>
      </c>
    </row>
    <row r="39" spans="1:14" ht="12.75">
      <c r="A39" t="s">
        <v>50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f t="shared" si="0"/>
        <v>0</v>
      </c>
    </row>
    <row r="40" spans="1:14" ht="12.75">
      <c r="A40" t="s">
        <v>125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f t="shared" si="0"/>
        <v>0</v>
      </c>
    </row>
    <row r="41" spans="1:14" ht="12.75">
      <c r="A41" t="s">
        <v>44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f t="shared" si="0"/>
        <v>0</v>
      </c>
    </row>
    <row r="42" spans="1:14" ht="12.75">
      <c r="A42" t="s">
        <v>46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CH241"/>
  <sheetViews>
    <sheetView workbookViewId="0" topLeftCell="BX1">
      <selection activeCell="CF27" sqref="CF27"/>
    </sheetView>
  </sheetViews>
  <sheetFormatPr defaultColWidth="9.140625" defaultRowHeight="12.75" outlineLevelCol="1"/>
  <cols>
    <col min="1" max="1" width="4.28125" style="0" customWidth="1"/>
    <col min="2" max="2" width="35.28125" style="0" customWidth="1"/>
    <col min="3" max="3" width="22.00390625" style="0" customWidth="1"/>
    <col min="4" max="4" width="27.8515625" style="0" hidden="1" customWidth="1" outlineLevel="1"/>
    <col min="5" max="6" width="10.140625" style="0" hidden="1" customWidth="1" outlineLevel="1"/>
    <col min="7" max="7" width="10.8515625" style="0" hidden="1" customWidth="1" outlineLevel="1"/>
    <col min="8" max="8" width="9.8515625" style="0" hidden="1" customWidth="1" outlineLevel="1"/>
    <col min="9" max="9" width="7.421875" style="0" hidden="1" customWidth="1" outlineLevel="1"/>
    <col min="10" max="10" width="6.421875" style="0" hidden="1" customWidth="1" outlineLevel="1"/>
    <col min="11" max="11" width="31.7109375" style="0" hidden="1" customWidth="1" outlineLevel="1"/>
    <col min="12" max="13" width="0" style="0" hidden="1" customWidth="1" outlineLevel="1"/>
    <col min="14" max="14" width="10.57421875" style="0" hidden="1" customWidth="1" outlineLevel="1"/>
    <col min="15" max="15" width="9.8515625" style="0" hidden="1" customWidth="1" outlineLevel="1"/>
    <col min="16" max="16" width="7.421875" style="0" hidden="1" customWidth="1" outlineLevel="1"/>
    <col min="17" max="17" width="4.7109375" style="0" hidden="1" customWidth="1" outlineLevel="1"/>
    <col min="18" max="18" width="31.140625" style="0" hidden="1" customWidth="1" outlineLevel="1"/>
    <col min="19" max="20" width="0" style="0" hidden="1" customWidth="1" outlineLevel="1"/>
    <col min="21" max="21" width="10.57421875" style="0" hidden="1" customWidth="1" outlineLevel="1"/>
    <col min="22" max="22" width="8.00390625" style="0" hidden="1" customWidth="1" outlineLevel="1"/>
    <col min="23" max="23" width="7.00390625" style="0" hidden="1" customWidth="1" outlineLevel="1"/>
    <col min="24" max="24" width="9.140625" style="0" customWidth="1" collapsed="1"/>
    <col min="25" max="25" width="32.140625" style="0" customWidth="1"/>
    <col min="28" max="28" width="10.57421875" style="0" customWidth="1"/>
    <col min="29" max="29" width="10.421875" style="0" customWidth="1"/>
    <col min="30" max="30" width="7.8515625" style="0" customWidth="1"/>
    <col min="32" max="32" width="31.8515625" style="0" customWidth="1"/>
    <col min="33" max="34" width="10.421875" style="0" bestFit="1" customWidth="1"/>
    <col min="35" max="35" width="10.8515625" style="0" customWidth="1"/>
    <col min="36" max="36" width="9.8515625" style="0" customWidth="1"/>
    <col min="37" max="37" width="7.00390625" style="0" customWidth="1"/>
    <col min="39" max="39" width="32.00390625" style="0" customWidth="1"/>
    <col min="41" max="41" width="9.28125" style="0" customWidth="1"/>
    <col min="42" max="43" width="10.28125" style="0" customWidth="1"/>
    <col min="46" max="46" width="31.8515625" style="0" customWidth="1"/>
    <col min="49" max="49" width="10.421875" style="0" customWidth="1"/>
    <col min="50" max="50" width="10.28125" style="0" customWidth="1"/>
    <col min="53" max="53" width="27.00390625" style="0" customWidth="1"/>
    <col min="56" max="56" width="10.421875" style="0" customWidth="1"/>
    <col min="57" max="57" width="6.421875" style="0" customWidth="1"/>
    <col min="58" max="58" width="7.421875" style="0" customWidth="1"/>
    <col min="60" max="60" width="30.7109375" style="0" customWidth="1"/>
    <col min="63" max="63" width="10.28125" style="0" customWidth="1"/>
    <col min="64" max="64" width="6.140625" style="0" customWidth="1"/>
    <col min="65" max="65" width="7.140625" style="0" customWidth="1"/>
    <col min="67" max="67" width="31.57421875" style="0" customWidth="1"/>
    <col min="70" max="70" width="10.8515625" style="0" customWidth="1"/>
    <col min="71" max="71" width="5.00390625" style="0" customWidth="1"/>
    <col min="74" max="74" width="31.00390625" style="0" customWidth="1"/>
    <col min="75" max="75" width="9.57421875" style="0" customWidth="1"/>
    <col min="77" max="77" width="10.57421875" style="0" customWidth="1"/>
    <col min="78" max="78" width="6.00390625" style="0" customWidth="1"/>
    <col min="79" max="79" width="7.421875" style="0" customWidth="1"/>
    <col min="81" max="81" width="32.140625" style="0" customWidth="1"/>
    <col min="85" max="85" width="7.140625" style="0" customWidth="1"/>
  </cols>
  <sheetData>
    <row r="2" spans="4:86" ht="12.75"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Y2" s="4"/>
      <c r="Z2" s="4"/>
      <c r="AA2" s="4"/>
      <c r="AB2" s="4"/>
      <c r="AC2" s="4"/>
      <c r="AD2" s="4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H2" s="1"/>
      <c r="BI2" s="1"/>
      <c r="BJ2" s="1"/>
      <c r="BK2" s="1"/>
      <c r="BL2" s="1"/>
      <c r="BM2" s="1"/>
      <c r="BO2" s="1"/>
      <c r="BP2" s="1"/>
      <c r="BQ2" s="1"/>
      <c r="BR2" s="1"/>
      <c r="BS2" s="1"/>
      <c r="BT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</row>
    <row r="3" spans="4:86" ht="12.75">
      <c r="D3" s="2" t="s">
        <v>0</v>
      </c>
      <c r="E3" s="3">
        <v>1</v>
      </c>
      <c r="F3" s="4"/>
      <c r="G3" s="5" t="s">
        <v>1</v>
      </c>
      <c r="H3" s="3" t="s">
        <v>52</v>
      </c>
      <c r="I3" s="4"/>
      <c r="K3" s="2" t="s">
        <v>0</v>
      </c>
      <c r="L3" s="3">
        <v>2</v>
      </c>
      <c r="M3" s="4"/>
      <c r="N3" s="5" t="s">
        <v>1</v>
      </c>
      <c r="O3" s="3" t="s">
        <v>52</v>
      </c>
      <c r="P3" s="4"/>
      <c r="R3" s="2" t="s">
        <v>0</v>
      </c>
      <c r="S3" s="3">
        <v>3</v>
      </c>
      <c r="T3" s="4"/>
      <c r="U3" s="5" t="s">
        <v>1</v>
      </c>
      <c r="V3" s="3" t="s">
        <v>52</v>
      </c>
      <c r="W3" s="4"/>
      <c r="Y3" s="32" t="s">
        <v>0</v>
      </c>
      <c r="Z3" s="3">
        <v>4</v>
      </c>
      <c r="AA3" s="4"/>
      <c r="AB3" s="5" t="s">
        <v>1</v>
      </c>
      <c r="AC3" s="3" t="s">
        <v>52</v>
      </c>
      <c r="AD3" s="4"/>
      <c r="AF3" s="2" t="s">
        <v>0</v>
      </c>
      <c r="AG3" s="3">
        <v>5</v>
      </c>
      <c r="AH3" s="4"/>
      <c r="AI3" s="5" t="s">
        <v>1</v>
      </c>
      <c r="AJ3" s="3" t="s">
        <v>52</v>
      </c>
      <c r="AK3" s="4"/>
      <c r="AM3" s="2" t="s">
        <v>0</v>
      </c>
      <c r="AN3" s="3">
        <v>6</v>
      </c>
      <c r="AO3" s="4"/>
      <c r="AP3" s="5" t="s">
        <v>1</v>
      </c>
      <c r="AQ3" s="3" t="s">
        <v>52</v>
      </c>
      <c r="AR3" s="4"/>
      <c r="AT3" s="2" t="s">
        <v>0</v>
      </c>
      <c r="AU3" s="3">
        <v>7</v>
      </c>
      <c r="AV3" s="4"/>
      <c r="AW3" s="5" t="s">
        <v>1</v>
      </c>
      <c r="AX3" s="3" t="s">
        <v>52</v>
      </c>
      <c r="AY3" s="4"/>
      <c r="BA3" s="2" t="s">
        <v>0</v>
      </c>
      <c r="BB3" s="3">
        <v>8</v>
      </c>
      <c r="BC3" s="4"/>
      <c r="BD3" s="5" t="s">
        <v>1</v>
      </c>
      <c r="BE3" s="3" t="s">
        <v>52</v>
      </c>
      <c r="BF3" s="4"/>
      <c r="BH3" s="2" t="s">
        <v>0</v>
      </c>
      <c r="BI3" s="3">
        <v>9</v>
      </c>
      <c r="BJ3" s="4"/>
      <c r="BK3" s="5" t="s">
        <v>1</v>
      </c>
      <c r="BL3" s="3" t="s">
        <v>52</v>
      </c>
      <c r="BM3" s="4"/>
      <c r="BO3" s="2" t="s">
        <v>0</v>
      </c>
      <c r="BP3" s="3">
        <v>10</v>
      </c>
      <c r="BQ3" s="4"/>
      <c r="BR3" s="5" t="s">
        <v>1</v>
      </c>
      <c r="BS3" s="3" t="s">
        <v>52</v>
      </c>
      <c r="BT3" s="4"/>
      <c r="BV3" s="2" t="s">
        <v>0</v>
      </c>
      <c r="BW3" s="3">
        <v>11</v>
      </c>
      <c r="BX3" s="4"/>
      <c r="BY3" s="5" t="s">
        <v>1</v>
      </c>
      <c r="BZ3" s="3" t="s">
        <v>52</v>
      </c>
      <c r="CA3" s="4"/>
      <c r="CC3" s="2" t="s">
        <v>0</v>
      </c>
      <c r="CD3" s="3">
        <v>12</v>
      </c>
      <c r="CE3" s="4"/>
      <c r="CF3" s="5" t="s">
        <v>1</v>
      </c>
      <c r="CG3" s="3" t="s">
        <v>52</v>
      </c>
      <c r="CH3" s="4"/>
    </row>
    <row r="4" spans="4:86" ht="12.75"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Y4" s="4"/>
      <c r="Z4" s="4"/>
      <c r="AA4" s="4"/>
      <c r="AB4" s="4"/>
      <c r="AC4" s="4"/>
      <c r="AD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O4" s="4"/>
      <c r="BP4" s="4"/>
      <c r="BQ4" s="4"/>
      <c r="BR4" s="4"/>
      <c r="BS4" s="4"/>
      <c r="BT4" s="4"/>
      <c r="BV4" s="4"/>
      <c r="BW4" s="4"/>
      <c r="BX4" s="4"/>
      <c r="BY4" s="4"/>
      <c r="BZ4" s="4"/>
      <c r="CA4" s="4"/>
      <c r="CC4" s="4"/>
      <c r="CD4" s="4"/>
      <c r="CE4" s="4"/>
      <c r="CF4" s="4"/>
      <c r="CG4" s="4"/>
      <c r="CH4" s="4"/>
    </row>
    <row r="5" spans="2:86" ht="12.75">
      <c r="B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Y5" s="6" t="s">
        <v>4</v>
      </c>
      <c r="Z5" s="6" t="s">
        <v>5</v>
      </c>
      <c r="AA5" s="6" t="s">
        <v>6</v>
      </c>
      <c r="AB5" s="6" t="s">
        <v>7</v>
      </c>
      <c r="AC5" s="6" t="s">
        <v>8</v>
      </c>
      <c r="AD5" s="6" t="s">
        <v>9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M5" s="6" t="s">
        <v>4</v>
      </c>
      <c r="AN5" s="6" t="s">
        <v>5</v>
      </c>
      <c r="AO5" s="6" t="s">
        <v>6</v>
      </c>
      <c r="AP5" s="6" t="s">
        <v>7</v>
      </c>
      <c r="AQ5" s="6" t="s">
        <v>8</v>
      </c>
      <c r="AR5" s="6" t="s">
        <v>9</v>
      </c>
      <c r="AT5" s="6" t="s">
        <v>4</v>
      </c>
      <c r="AU5" s="6" t="s">
        <v>5</v>
      </c>
      <c r="AV5" s="6" t="s">
        <v>6</v>
      </c>
      <c r="AW5" s="6" t="s">
        <v>7</v>
      </c>
      <c r="AX5" s="6" t="s">
        <v>8</v>
      </c>
      <c r="AY5" s="6" t="s">
        <v>9</v>
      </c>
      <c r="BA5" s="6" t="s">
        <v>4</v>
      </c>
      <c r="BB5" s="6" t="s">
        <v>5</v>
      </c>
      <c r="BC5" s="6" t="s">
        <v>6</v>
      </c>
      <c r="BD5" s="6" t="s">
        <v>7</v>
      </c>
      <c r="BE5" s="6" t="s">
        <v>8</v>
      </c>
      <c r="BF5" s="6" t="s">
        <v>9</v>
      </c>
      <c r="BH5" s="6" t="s">
        <v>4</v>
      </c>
      <c r="BI5" s="6" t="s">
        <v>5</v>
      </c>
      <c r="BJ5" s="6" t="s">
        <v>6</v>
      </c>
      <c r="BK5" s="6" t="s">
        <v>7</v>
      </c>
      <c r="BL5" s="6" t="s">
        <v>8</v>
      </c>
      <c r="BM5" s="6" t="s">
        <v>9</v>
      </c>
      <c r="BO5" s="6" t="s">
        <v>4</v>
      </c>
      <c r="BP5" s="6" t="s">
        <v>5</v>
      </c>
      <c r="BQ5" s="6" t="s">
        <v>6</v>
      </c>
      <c r="BR5" s="6" t="s">
        <v>7</v>
      </c>
      <c r="BS5" s="6" t="s">
        <v>8</v>
      </c>
      <c r="BT5" s="6" t="s">
        <v>9</v>
      </c>
      <c r="BV5" s="6" t="s">
        <v>4</v>
      </c>
      <c r="BW5" s="6" t="s">
        <v>5</v>
      </c>
      <c r="BX5" s="6" t="s">
        <v>6</v>
      </c>
      <c r="BY5" s="6" t="s">
        <v>7</v>
      </c>
      <c r="BZ5" s="6" t="s">
        <v>8</v>
      </c>
      <c r="CA5" s="6" t="s">
        <v>9</v>
      </c>
      <c r="CC5" s="6" t="s">
        <v>4</v>
      </c>
      <c r="CD5" s="6" t="s">
        <v>5</v>
      </c>
      <c r="CE5" s="6" t="s">
        <v>6</v>
      </c>
      <c r="CF5" s="6" t="s">
        <v>7</v>
      </c>
      <c r="CG5" s="6" t="s">
        <v>8</v>
      </c>
      <c r="CH5" s="6" t="s">
        <v>9</v>
      </c>
    </row>
    <row r="6" spans="2:86" ht="12.75">
      <c r="B6" s="7" t="s">
        <v>192</v>
      </c>
      <c r="D6" s="8" t="s">
        <v>11</v>
      </c>
      <c r="E6" s="9">
        <v>0.0010416666666666667</v>
      </c>
      <c r="F6" s="9">
        <v>0.03009259259259259</v>
      </c>
      <c r="G6" s="10">
        <f>IF(F6&lt;&gt;"",F6-E6,"")</f>
        <v>0.029050925925925924</v>
      </c>
      <c r="H6" s="11"/>
      <c r="I6" s="12">
        <f>IF(G6&lt;&gt;"",($G$51/G6)*1000,"")</f>
        <v>1000</v>
      </c>
      <c r="K6" s="8" t="s">
        <v>140</v>
      </c>
      <c r="L6" s="13">
        <v>0.3350694444444444</v>
      </c>
      <c r="M6" s="13">
        <v>0.3502314814814815</v>
      </c>
      <c r="N6" s="16">
        <f aca="true" t="shared" si="0" ref="N6:N16">IF(M6&lt;&gt;"",M6-L6,"")</f>
        <v>0.015162037037037057</v>
      </c>
      <c r="O6" s="11"/>
      <c r="P6" s="12">
        <f aca="true" t="shared" si="1" ref="P6:P16">IF(N6&lt;&gt;"",($N$51/N6)*1000,"")</f>
        <v>1000</v>
      </c>
      <c r="R6" s="8" t="s">
        <v>42</v>
      </c>
      <c r="S6" s="13">
        <v>0.007291666666666666</v>
      </c>
      <c r="T6" s="13">
        <v>0.03365740740740741</v>
      </c>
      <c r="U6" s="10">
        <f aca="true" t="shared" si="2" ref="U6:U12">IF(T6&lt;&gt;"",T6-S6,"")</f>
        <v>0.02636574074074074</v>
      </c>
      <c r="V6" s="11"/>
      <c r="W6" s="12">
        <f aca="true" t="shared" si="3" ref="W6:W12">IF(U6&lt;&gt;"",($U$51/U6)*1000,"")</f>
        <v>1000</v>
      </c>
      <c r="Y6" s="56" t="s">
        <v>11</v>
      </c>
      <c r="Z6" s="13">
        <v>0.02361111111111111</v>
      </c>
      <c r="AA6" s="13">
        <v>0.04434027777777778</v>
      </c>
      <c r="AB6" s="10">
        <f aca="true" t="shared" si="4" ref="AB6:AB50">IF(AA6&lt;&gt;"",AA6-Z6,"")</f>
        <v>0.020729166666666667</v>
      </c>
      <c r="AC6" s="14"/>
      <c r="AD6" s="12">
        <f aca="true" t="shared" si="5" ref="AD6:AD50">IF(AB6&lt;&gt;"",($AB$51/AB6)*1000,"")</f>
        <v>1000</v>
      </c>
      <c r="AF6" s="8" t="s">
        <v>11</v>
      </c>
      <c r="AG6" s="13">
        <v>0.007986111111111112</v>
      </c>
      <c r="AH6" s="13">
        <v>0.031203703703703702</v>
      </c>
      <c r="AI6" s="10">
        <f aca="true" t="shared" si="6" ref="AI6:AI50">IF(AH6&lt;&gt;"",AH6-AG6,"")</f>
        <v>0.02321759259259259</v>
      </c>
      <c r="AJ6" s="11"/>
      <c r="AK6" s="12">
        <f aca="true" t="shared" si="7" ref="AK6:AK49">IF(AI6&lt;&gt;"",($AI$51/AI6)*1000,"")</f>
        <v>1000</v>
      </c>
      <c r="AM6" s="8" t="s">
        <v>192</v>
      </c>
      <c r="AN6" s="13">
        <v>0.016319444444444445</v>
      </c>
      <c r="AO6" s="13">
        <v>0.0349537037037037</v>
      </c>
      <c r="AP6" s="10">
        <f aca="true" t="shared" si="8" ref="AP6:AP50">IF(AO6&lt;&gt;"",AO6-AN6,"")</f>
        <v>0.018634259259259257</v>
      </c>
      <c r="AQ6" s="11"/>
      <c r="AR6" s="12">
        <f aca="true" t="shared" si="9" ref="AR6:AR50">IF(AP6&lt;&gt;"",($AP$51/AP6)*1000,"")</f>
        <v>1000</v>
      </c>
      <c r="AT6" s="8" t="s">
        <v>216</v>
      </c>
      <c r="AU6" s="13">
        <v>0.10520833333333333</v>
      </c>
      <c r="AV6" s="13">
        <v>0.1360300925925926</v>
      </c>
      <c r="AW6" s="10">
        <f aca="true" t="shared" si="10" ref="AW6:AW16">IF(AV6&lt;&gt;"",AV6-AU6,"")</f>
        <v>0.03082175925925927</v>
      </c>
      <c r="AX6" s="11"/>
      <c r="AY6" s="12">
        <f aca="true" t="shared" si="11" ref="AY6:AY16">IF(AW6&lt;&gt;"",($AW$51/AW6)*1000,"")</f>
        <v>1000</v>
      </c>
      <c r="BA6" s="8" t="s">
        <v>220</v>
      </c>
      <c r="BB6" s="13">
        <v>0.12048611111111111</v>
      </c>
      <c r="BC6" s="13">
        <v>0.1392013888888889</v>
      </c>
      <c r="BD6" s="10">
        <f>IF(BC6&lt;&gt;"",BC6-BB6,"")</f>
        <v>0.018715277777777775</v>
      </c>
      <c r="BE6" s="11"/>
      <c r="BF6" s="12">
        <f>IF(BD6&lt;&gt;"",($BD$51/BD6)*1000,"")</f>
        <v>1000</v>
      </c>
      <c r="BH6" s="8" t="s">
        <v>192</v>
      </c>
      <c r="BI6" s="13">
        <v>0.12222222222222223</v>
      </c>
      <c r="BJ6" s="13">
        <v>0.1383912037037037</v>
      </c>
      <c r="BK6" s="10">
        <f aca="true" t="shared" si="12" ref="BK6:BK16">IF(BJ6&lt;&gt;"",BJ6-BI6,"")</f>
        <v>0.016168981481481465</v>
      </c>
      <c r="BL6" s="11"/>
      <c r="BM6" s="12">
        <f aca="true" t="shared" si="13" ref="BM6:BM16">IF(BK6&lt;&gt;"",($BK$51/BK6)*1000,"")</f>
        <v>1000</v>
      </c>
      <c r="BO6" s="8" t="s">
        <v>192</v>
      </c>
      <c r="BP6" s="13">
        <v>0.11840277777777779</v>
      </c>
      <c r="BQ6" s="13">
        <v>0.1348263888888889</v>
      </c>
      <c r="BR6" s="10">
        <f aca="true" t="shared" si="14" ref="BR6:BR18">IF(BQ6&lt;&gt;"",BQ6-BP6,"")</f>
        <v>0.01642361111111111</v>
      </c>
      <c r="BS6" s="11"/>
      <c r="BT6" s="12">
        <f aca="true" t="shared" si="15" ref="BT6:BT18">IF(BR6&lt;&gt;"",($BR$51/BR6)*1000,"")</f>
        <v>1000</v>
      </c>
      <c r="BV6" s="8" t="s">
        <v>140</v>
      </c>
      <c r="BW6" s="13">
        <v>0.034027777777777775</v>
      </c>
      <c r="BX6" s="13">
        <v>0.05005787037037037</v>
      </c>
      <c r="BY6" s="10">
        <f aca="true" t="shared" si="16" ref="BY6:BY15">IF(BX6&lt;&gt;"",BX6-BW6,"")</f>
        <v>0.016030092592592596</v>
      </c>
      <c r="BZ6" s="11"/>
      <c r="CA6" s="12">
        <f aca="true" t="shared" si="17" ref="CA6:CA15">IF(BY6&lt;&gt;"",($BY$51/BY6)*1000,"")</f>
        <v>1000</v>
      </c>
      <c r="CC6" s="8" t="s">
        <v>11</v>
      </c>
      <c r="CD6" s="13">
        <v>0.021180555555555553</v>
      </c>
      <c r="CE6" s="13">
        <v>0.03333333333333333</v>
      </c>
      <c r="CF6" s="10">
        <f aca="true" t="shared" si="18" ref="CF6:CF15">IF(CE6&lt;&gt;"",CE6-CD6,"")</f>
        <v>0.01215277777777778</v>
      </c>
      <c r="CG6" s="11"/>
      <c r="CH6" s="12">
        <f aca="true" t="shared" si="19" ref="CH6:CH15">IF(CF6&lt;&gt;"",($CF$51/CF6)*1000,"")</f>
        <v>1000</v>
      </c>
    </row>
    <row r="7" spans="2:86" ht="12.75">
      <c r="B7" s="7" t="s">
        <v>155</v>
      </c>
      <c r="D7" s="15" t="s">
        <v>140</v>
      </c>
      <c r="E7" s="13">
        <v>0.001736111111111111</v>
      </c>
      <c r="F7" s="13">
        <v>0.03868055555555556</v>
      </c>
      <c r="G7" s="16">
        <f>IF(F7&lt;&gt;"",F7-E7,"")</f>
        <v>0.036944444444444446</v>
      </c>
      <c r="H7" s="17"/>
      <c r="I7" s="18">
        <f>IF(G7&lt;&gt;"",($G$51/G7)*1000,"")</f>
        <v>786.3408521303257</v>
      </c>
      <c r="K7" s="15" t="s">
        <v>14</v>
      </c>
      <c r="L7" s="13">
        <v>0.3347222222222222</v>
      </c>
      <c r="M7" s="13">
        <v>0.3502893518518519</v>
      </c>
      <c r="N7" s="16">
        <f t="shared" si="0"/>
        <v>0.015567129629629695</v>
      </c>
      <c r="O7" s="17"/>
      <c r="P7" s="18">
        <f t="shared" si="1"/>
        <v>973.9776951672835</v>
      </c>
      <c r="R7" s="15" t="s">
        <v>11</v>
      </c>
      <c r="S7" s="13">
        <v>0.003125</v>
      </c>
      <c r="T7" s="13">
        <v>0.04263888888888889</v>
      </c>
      <c r="U7" s="16">
        <f t="shared" si="2"/>
        <v>0.03951388888888889</v>
      </c>
      <c r="V7" s="17"/>
      <c r="W7" s="18">
        <f t="shared" si="3"/>
        <v>667.2524897480961</v>
      </c>
      <c r="Y7" s="55" t="s">
        <v>14</v>
      </c>
      <c r="Z7" s="13">
        <v>0.024652777777777777</v>
      </c>
      <c r="AA7" s="13">
        <v>0.04585648148148148</v>
      </c>
      <c r="AB7" s="16">
        <f t="shared" si="4"/>
        <v>0.0212037037037037</v>
      </c>
      <c r="AC7" s="19"/>
      <c r="AD7" s="12">
        <f t="shared" si="5"/>
        <v>977.6200873362448</v>
      </c>
      <c r="AF7" s="15" t="s">
        <v>12</v>
      </c>
      <c r="AG7" s="13">
        <v>0.005902777777777778</v>
      </c>
      <c r="AH7" s="13">
        <v>0.031504629629629625</v>
      </c>
      <c r="AI7" s="16">
        <f t="shared" si="6"/>
        <v>0.025601851851851848</v>
      </c>
      <c r="AJ7" s="17"/>
      <c r="AK7" s="12">
        <f t="shared" si="7"/>
        <v>906.871609403255</v>
      </c>
      <c r="AM7" s="15" t="s">
        <v>42</v>
      </c>
      <c r="AN7" s="13">
        <v>0.013888888888888888</v>
      </c>
      <c r="AO7" s="13">
        <v>0.0341087962962963</v>
      </c>
      <c r="AP7" s="16">
        <f t="shared" si="8"/>
        <v>0.02021990740740741</v>
      </c>
      <c r="AQ7" s="17"/>
      <c r="AR7" s="12">
        <f t="shared" si="9"/>
        <v>921.57985117344</v>
      </c>
      <c r="AT7" s="15" t="s">
        <v>193</v>
      </c>
      <c r="AU7" s="13">
        <v>0.10451388888888889</v>
      </c>
      <c r="AV7" s="13">
        <v>0.13608796296296297</v>
      </c>
      <c r="AW7" s="16">
        <f t="shared" si="10"/>
        <v>0.031574074074074074</v>
      </c>
      <c r="AX7" s="17"/>
      <c r="AY7" s="12">
        <f t="shared" si="11"/>
        <v>976.1730205278595</v>
      </c>
      <c r="BA7" s="15" t="s">
        <v>11</v>
      </c>
      <c r="BB7" s="13">
        <v>0.02395833333333333</v>
      </c>
      <c r="BC7" s="13">
        <v>0.04417824074074075</v>
      </c>
      <c r="BD7" s="16">
        <f>IF(BC7&lt;&gt;"",BC7-BB7,"")</f>
        <v>0.020219907407407416</v>
      </c>
      <c r="BE7" s="17"/>
      <c r="BF7" s="12">
        <f>IF(BD7&lt;&gt;"",($BD$51/BD7)*1000,"")</f>
        <v>925.586720091585</v>
      </c>
      <c r="BH7" s="15" t="s">
        <v>12</v>
      </c>
      <c r="BI7" s="13">
        <v>0.009375</v>
      </c>
      <c r="BJ7" s="13">
        <v>0.026064814814814815</v>
      </c>
      <c r="BK7" s="16">
        <f t="shared" si="12"/>
        <v>0.016689814814814817</v>
      </c>
      <c r="BL7" s="17"/>
      <c r="BM7" s="12">
        <f t="shared" si="13"/>
        <v>968.7933425797493</v>
      </c>
      <c r="BO7" s="15" t="s">
        <v>43</v>
      </c>
      <c r="BP7" s="13">
        <v>0.11805555555555557</v>
      </c>
      <c r="BQ7" s="13">
        <v>0.13484953703703703</v>
      </c>
      <c r="BR7" s="16">
        <f t="shared" si="14"/>
        <v>0.016793981481481465</v>
      </c>
      <c r="BS7" s="17"/>
      <c r="BT7" s="12">
        <f t="shared" si="15"/>
        <v>977.946243969677</v>
      </c>
      <c r="BV7" s="15" t="s">
        <v>192</v>
      </c>
      <c r="BW7" s="13">
        <v>0.09583333333333333</v>
      </c>
      <c r="BX7" s="13">
        <v>0.11192129629629628</v>
      </c>
      <c r="BY7" s="16">
        <f t="shared" si="16"/>
        <v>0.016087962962962957</v>
      </c>
      <c r="BZ7" s="17"/>
      <c r="CA7" s="12">
        <f t="shared" si="17"/>
        <v>996.4028776978423</v>
      </c>
      <c r="CC7" s="15" t="s">
        <v>220</v>
      </c>
      <c r="CD7" s="13">
        <v>0.05416666666666667</v>
      </c>
      <c r="CE7" s="13">
        <v>0.06667824074074075</v>
      </c>
      <c r="CF7" s="16">
        <f t="shared" si="18"/>
        <v>0.012511574074074078</v>
      </c>
      <c r="CG7" s="17"/>
      <c r="CH7" s="12">
        <f t="shared" si="19"/>
        <v>971.3228492136909</v>
      </c>
    </row>
    <row r="8" spans="2:86" ht="12.75">
      <c r="B8" s="7" t="s">
        <v>191</v>
      </c>
      <c r="D8" s="15" t="s">
        <v>14</v>
      </c>
      <c r="E8" s="13">
        <v>0.001388888888888889</v>
      </c>
      <c r="F8" s="13">
        <v>0.038738425925925926</v>
      </c>
      <c r="G8" s="16">
        <f>IF(F8&lt;&gt;"",F8-E8,"")</f>
        <v>0.037349537037037035</v>
      </c>
      <c r="H8" s="17"/>
      <c r="I8" s="18">
        <f>IF(G8&lt;&gt;"",($G$51/G8)*1000,"")</f>
        <v>777.8122094824915</v>
      </c>
      <c r="K8" s="20" t="s">
        <v>12</v>
      </c>
      <c r="L8" s="13">
        <v>0.334375</v>
      </c>
      <c r="M8" s="13">
        <v>0.3503472222222222</v>
      </c>
      <c r="N8" s="21">
        <f t="shared" si="0"/>
        <v>0.01597222222222222</v>
      </c>
      <c r="O8" s="17"/>
      <c r="P8" s="18">
        <f t="shared" si="1"/>
        <v>949.2753623188419</v>
      </c>
      <c r="R8" s="15" t="s">
        <v>53</v>
      </c>
      <c r="S8" s="13">
        <v>0.01076388888888889</v>
      </c>
      <c r="T8" s="13">
        <v>0.05254629629629629</v>
      </c>
      <c r="U8" s="16">
        <f t="shared" si="2"/>
        <v>0.0417824074074074</v>
      </c>
      <c r="V8" s="17"/>
      <c r="W8" s="18">
        <f t="shared" si="3"/>
        <v>631.0249307479226</v>
      </c>
      <c r="Y8" s="55" t="s">
        <v>192</v>
      </c>
      <c r="Z8" s="13">
        <v>0.02291666666666667</v>
      </c>
      <c r="AA8" s="13">
        <v>0.04415509259259259</v>
      </c>
      <c r="AB8" s="16">
        <f t="shared" si="4"/>
        <v>0.021238425925925924</v>
      </c>
      <c r="AC8" s="19"/>
      <c r="AD8" s="12">
        <f t="shared" si="5"/>
        <v>976.0217983651227</v>
      </c>
      <c r="AF8" s="15" t="s">
        <v>156</v>
      </c>
      <c r="AG8" s="13">
        <v>0.012152777777777778</v>
      </c>
      <c r="AH8" s="13">
        <v>0.04248842592592592</v>
      </c>
      <c r="AI8" s="16">
        <f t="shared" si="6"/>
        <v>0.030335648148148146</v>
      </c>
      <c r="AJ8" s="17"/>
      <c r="AK8" s="12">
        <f t="shared" si="7"/>
        <v>765.3567340709652</v>
      </c>
      <c r="AM8" s="15" t="s">
        <v>41</v>
      </c>
      <c r="AN8" s="13">
        <v>0.013541666666666667</v>
      </c>
      <c r="AO8" s="13">
        <v>0.03415509259259259</v>
      </c>
      <c r="AP8" s="16">
        <f t="shared" si="8"/>
        <v>0.020613425925925924</v>
      </c>
      <c r="AQ8" s="17"/>
      <c r="AR8" s="12">
        <f t="shared" si="9"/>
        <v>903.9865244244805</v>
      </c>
      <c r="AT8" s="15" t="s">
        <v>14</v>
      </c>
      <c r="AU8" s="13">
        <v>0.003472222222222222</v>
      </c>
      <c r="AV8" s="13">
        <v>0.05203703703703704</v>
      </c>
      <c r="AW8" s="16">
        <f t="shared" si="10"/>
        <v>0.04856481481481482</v>
      </c>
      <c r="AX8" s="17"/>
      <c r="AY8" s="12">
        <f t="shared" si="11"/>
        <v>634.6520495710201</v>
      </c>
      <c r="BA8" s="15" t="s">
        <v>14</v>
      </c>
      <c r="BB8" s="13">
        <v>0.024305555555555556</v>
      </c>
      <c r="BC8" s="13">
        <v>0.04473379629629629</v>
      </c>
      <c r="BD8" s="16">
        <f>IF(BC8&lt;&gt;"",BC8-BB8,"")</f>
        <v>0.020428240740740736</v>
      </c>
      <c r="BE8" s="17"/>
      <c r="BF8" s="12">
        <f>IF(BD8&lt;&gt;"",($BD$51/BD8)*1000,"")</f>
        <v>916.1473087818698</v>
      </c>
      <c r="BH8" s="15" t="s">
        <v>140</v>
      </c>
      <c r="BI8" s="13">
        <v>0.009027777777777779</v>
      </c>
      <c r="BJ8" s="13">
        <v>0.026041666666666668</v>
      </c>
      <c r="BK8" s="16">
        <f t="shared" si="12"/>
        <v>0.01701388888888889</v>
      </c>
      <c r="BL8" s="17"/>
      <c r="BM8" s="12">
        <f t="shared" si="13"/>
        <v>950.3401360544207</v>
      </c>
      <c r="BO8" s="15" t="s">
        <v>220</v>
      </c>
      <c r="BP8" s="13">
        <v>0.10972222222222222</v>
      </c>
      <c r="BQ8" s="13">
        <v>0.13302083333333334</v>
      </c>
      <c r="BR8" s="16">
        <f t="shared" si="14"/>
        <v>0.023298611111111117</v>
      </c>
      <c r="BS8" s="17"/>
      <c r="BT8" s="12">
        <f t="shared" si="15"/>
        <v>704.9180327868851</v>
      </c>
      <c r="BV8" s="15" t="s">
        <v>12</v>
      </c>
      <c r="BW8" s="13">
        <v>0.03333333333333333</v>
      </c>
      <c r="BX8" s="13">
        <v>0.050069444444444444</v>
      </c>
      <c r="BY8" s="16">
        <f t="shared" si="16"/>
        <v>0.01673611111111111</v>
      </c>
      <c r="BZ8" s="17"/>
      <c r="CA8" s="12">
        <f t="shared" si="17"/>
        <v>957.8146611341633</v>
      </c>
      <c r="CC8" s="15" t="s">
        <v>140</v>
      </c>
      <c r="CD8" s="13">
        <v>0.019328703703703702</v>
      </c>
      <c r="CE8" s="13">
        <v>0.03260416666666667</v>
      </c>
      <c r="CF8" s="16">
        <f t="shared" si="18"/>
        <v>0.013275462962962968</v>
      </c>
      <c r="CG8" s="17"/>
      <c r="CH8" s="12">
        <f t="shared" si="19"/>
        <v>915.4315605928507</v>
      </c>
    </row>
    <row r="9" spans="2:86" ht="12.75">
      <c r="B9" s="7" t="s">
        <v>49</v>
      </c>
      <c r="D9" s="15" t="s">
        <v>12</v>
      </c>
      <c r="E9" s="13">
        <v>0.0006944444444444445</v>
      </c>
      <c r="F9" s="13">
        <v>0.038981481481481485</v>
      </c>
      <c r="G9" s="16">
        <f>IF(F9&lt;&gt;"",F9-E9,"")</f>
        <v>0.03828703703703704</v>
      </c>
      <c r="H9" s="37"/>
      <c r="I9" s="18">
        <f>IF(G9&lt;&gt;"",($G$51/G9)*1000,"")</f>
        <v>758.7666263603385</v>
      </c>
      <c r="K9" s="15" t="s">
        <v>155</v>
      </c>
      <c r="L9" s="13">
        <v>0.2635416666666667</v>
      </c>
      <c r="M9" s="13">
        <v>0.2813541666666666</v>
      </c>
      <c r="N9" s="16">
        <f t="shared" si="0"/>
        <v>0.017812499999999953</v>
      </c>
      <c r="O9" s="51"/>
      <c r="P9" s="18">
        <f t="shared" si="1"/>
        <v>851.2020792722581</v>
      </c>
      <c r="R9" s="15" t="s">
        <v>43</v>
      </c>
      <c r="S9" s="13">
        <v>0.010416666666666666</v>
      </c>
      <c r="T9" s="13">
        <v>0.05255787037037037</v>
      </c>
      <c r="U9" s="16">
        <f t="shared" si="2"/>
        <v>0.04214120370370371</v>
      </c>
      <c r="V9" s="17"/>
      <c r="W9" s="18">
        <f t="shared" si="3"/>
        <v>625.6522933260093</v>
      </c>
      <c r="Y9" s="55" t="s">
        <v>12</v>
      </c>
      <c r="Z9" s="13">
        <v>0.024305555555555556</v>
      </c>
      <c r="AA9" s="13">
        <v>0.045717592592592594</v>
      </c>
      <c r="AB9" s="16">
        <f t="shared" si="4"/>
        <v>0.02141203703703704</v>
      </c>
      <c r="AC9" s="19"/>
      <c r="AD9" s="12">
        <f t="shared" si="5"/>
        <v>968.108108108108</v>
      </c>
      <c r="AF9" s="15" t="s">
        <v>140</v>
      </c>
      <c r="AG9" s="13">
        <v>0.09305555555555556</v>
      </c>
      <c r="AH9" s="13">
        <v>0.12361111111111112</v>
      </c>
      <c r="AI9" s="16">
        <f t="shared" si="6"/>
        <v>0.030555555555555558</v>
      </c>
      <c r="AJ9" s="17"/>
      <c r="AK9" s="12">
        <f t="shared" si="7"/>
        <v>759.8484848484846</v>
      </c>
      <c r="AM9" s="15" t="s">
        <v>11</v>
      </c>
      <c r="AN9" s="13">
        <v>0.024305555555555556</v>
      </c>
      <c r="AO9" s="13">
        <v>0.045787037037037036</v>
      </c>
      <c r="AP9" s="16">
        <f t="shared" si="8"/>
        <v>0.02148148148148148</v>
      </c>
      <c r="AQ9" s="17"/>
      <c r="AR9" s="12">
        <f t="shared" si="9"/>
        <v>867.4568965517241</v>
      </c>
      <c r="AT9" s="15" t="s">
        <v>12</v>
      </c>
      <c r="AU9" s="13">
        <v>0.003125</v>
      </c>
      <c r="AV9" s="13">
        <v>0.05216435185185186</v>
      </c>
      <c r="AW9" s="16">
        <f t="shared" si="10"/>
        <v>0.049039351851851855</v>
      </c>
      <c r="AX9" s="17"/>
      <c r="AY9" s="12">
        <f t="shared" si="11"/>
        <v>628.5107387302339</v>
      </c>
      <c r="BA9" s="15" t="s">
        <v>193</v>
      </c>
      <c r="BB9" s="13">
        <v>0.1232638888888889</v>
      </c>
      <c r="BC9" s="13">
        <v>0.14958333333333332</v>
      </c>
      <c r="BD9" s="16">
        <f>IF(BC9&lt;&gt;"",BC9-BB9,"")</f>
        <v>0.026319444444444423</v>
      </c>
      <c r="BE9" s="17"/>
      <c r="BF9" s="12">
        <f>IF(BD9&lt;&gt;"",($BD$51/BD9)*1000,"")</f>
        <v>711.0817941952511</v>
      </c>
      <c r="BH9" s="15" t="s">
        <v>14</v>
      </c>
      <c r="BI9" s="13">
        <v>0.006944444444444444</v>
      </c>
      <c r="BJ9" s="13">
        <v>0.026157407407407407</v>
      </c>
      <c r="BK9" s="16">
        <f t="shared" si="12"/>
        <v>0.019212962962962963</v>
      </c>
      <c r="BL9" s="17"/>
      <c r="BM9" s="12">
        <f t="shared" si="13"/>
        <v>841.5662650602401</v>
      </c>
      <c r="BO9" s="15" t="s">
        <v>40</v>
      </c>
      <c r="BP9" s="13">
        <v>0.05902777777777778</v>
      </c>
      <c r="BQ9" s="13">
        <v>0.08248842592592592</v>
      </c>
      <c r="BR9" s="16">
        <f t="shared" si="14"/>
        <v>0.02346064814814814</v>
      </c>
      <c r="BS9" s="17"/>
      <c r="BT9" s="12">
        <f t="shared" si="15"/>
        <v>700.0493339911201</v>
      </c>
      <c r="BV9" s="15" t="s">
        <v>11</v>
      </c>
      <c r="BW9" s="13">
        <v>0.03263888888888889</v>
      </c>
      <c r="BX9" s="13">
        <v>0.04953703703703704</v>
      </c>
      <c r="BY9" s="16">
        <f t="shared" si="16"/>
        <v>0.016898148148148148</v>
      </c>
      <c r="BZ9" s="17"/>
      <c r="CA9" s="12">
        <f t="shared" si="17"/>
        <v>948.6301369863015</v>
      </c>
      <c r="CC9" s="15" t="s">
        <v>12</v>
      </c>
      <c r="CD9" s="13">
        <v>0.019791666666666666</v>
      </c>
      <c r="CE9" s="13">
        <v>0.03333333333333333</v>
      </c>
      <c r="CF9" s="16">
        <f t="shared" si="18"/>
        <v>0.013541666666666667</v>
      </c>
      <c r="CG9" s="17"/>
      <c r="CH9" s="12">
        <f t="shared" si="19"/>
        <v>897.4358974358976</v>
      </c>
    </row>
    <row r="10" spans="2:86" ht="12.75">
      <c r="B10" s="7" t="s">
        <v>203</v>
      </c>
      <c r="D10" s="15"/>
      <c r="E10" s="13"/>
      <c r="F10" s="13"/>
      <c r="G10" s="16">
        <f aca="true" t="shared" si="20" ref="G10:G50">IF(F10&lt;&gt;"",F10-E10,"")</f>
      </c>
      <c r="H10" s="17"/>
      <c r="I10" s="18">
        <f aca="true" t="shared" si="21" ref="I10:I50">IF(G10&lt;&gt;"",($G$51/G10)*1000,"")</f>
      </c>
      <c r="K10" s="15" t="s">
        <v>156</v>
      </c>
      <c r="L10" s="13">
        <v>0.2670138888888889</v>
      </c>
      <c r="M10" s="13">
        <v>0.2904513888888889</v>
      </c>
      <c r="N10" s="16">
        <f t="shared" si="0"/>
        <v>0.0234375</v>
      </c>
      <c r="O10" s="20"/>
      <c r="P10" s="18">
        <f t="shared" si="1"/>
        <v>646.9135802469144</v>
      </c>
      <c r="R10" s="15" t="s">
        <v>12</v>
      </c>
      <c r="S10" s="13">
        <v>0.002777777777777778</v>
      </c>
      <c r="T10" s="13">
        <v>0.050833333333333335</v>
      </c>
      <c r="U10" s="16">
        <f t="shared" si="2"/>
        <v>0.04805555555555556</v>
      </c>
      <c r="V10" s="37"/>
      <c r="W10" s="18">
        <f t="shared" si="3"/>
        <v>548.6512524084778</v>
      </c>
      <c r="Y10" s="15" t="s">
        <v>42</v>
      </c>
      <c r="Z10" s="13">
        <v>0.02048611111111111</v>
      </c>
      <c r="AA10" s="13">
        <v>0.0419212962962963</v>
      </c>
      <c r="AB10" s="16">
        <f t="shared" si="4"/>
        <v>0.021435185185185186</v>
      </c>
      <c r="AC10" s="35"/>
      <c r="AD10" s="12">
        <f t="shared" si="5"/>
        <v>967.0626349892009</v>
      </c>
      <c r="AF10" s="15" t="s">
        <v>191</v>
      </c>
      <c r="AG10" s="13">
        <v>0.027430555555555555</v>
      </c>
      <c r="AH10" s="13">
        <v>0.058472222222222224</v>
      </c>
      <c r="AI10" s="16">
        <f t="shared" si="6"/>
        <v>0.03104166666666667</v>
      </c>
      <c r="AJ10" s="17"/>
      <c r="AK10" s="12">
        <f t="shared" si="7"/>
        <v>747.9492915734525</v>
      </c>
      <c r="AM10" s="15" t="s">
        <v>43</v>
      </c>
      <c r="AN10" s="13">
        <v>0.011111111111111112</v>
      </c>
      <c r="AO10" s="13">
        <v>0.03346064814814815</v>
      </c>
      <c r="AP10" s="16">
        <f t="shared" si="8"/>
        <v>0.022349537037037036</v>
      </c>
      <c r="AQ10" s="17"/>
      <c r="AR10" s="12">
        <f t="shared" si="9"/>
        <v>833.764888658726</v>
      </c>
      <c r="AT10" s="15" t="s">
        <v>140</v>
      </c>
      <c r="AU10" s="13">
        <v>0.001736111111111111</v>
      </c>
      <c r="AV10" s="13">
        <v>0.05201388888888889</v>
      </c>
      <c r="AW10" s="16">
        <f t="shared" si="10"/>
        <v>0.050277777777777775</v>
      </c>
      <c r="AX10" s="17"/>
      <c r="AY10" s="12">
        <f t="shared" si="11"/>
        <v>613.0294659300188</v>
      </c>
      <c r="BA10" s="15" t="s">
        <v>140</v>
      </c>
      <c r="BB10" s="13">
        <v>0.024652777777777777</v>
      </c>
      <c r="BC10" s="13">
        <v>0.05440972222222223</v>
      </c>
      <c r="BD10" s="16">
        <f>IF(BC10&lt;&gt;"",BC10-BB10,"")</f>
        <v>0.02975694444444445</v>
      </c>
      <c r="BE10" s="17"/>
      <c r="BF10" s="12">
        <f>IF(BD10&lt;&gt;"",($BD$51/BD10)*1000,"")</f>
        <v>628.938156359393</v>
      </c>
      <c r="BH10" s="15" t="s">
        <v>11</v>
      </c>
      <c r="BI10" s="13">
        <v>0.009722222222222222</v>
      </c>
      <c r="BJ10" s="13">
        <v>0.03090277777777778</v>
      </c>
      <c r="BK10" s="16">
        <f t="shared" si="12"/>
        <v>0.021180555555555557</v>
      </c>
      <c r="BL10" s="17"/>
      <c r="BM10" s="12">
        <f t="shared" si="13"/>
        <v>763.3879781420757</v>
      </c>
      <c r="BO10" s="15" t="s">
        <v>193</v>
      </c>
      <c r="BP10" s="13">
        <v>0.07534722222222222</v>
      </c>
      <c r="BQ10" s="13">
        <v>0.10148148148148149</v>
      </c>
      <c r="BR10" s="16">
        <f t="shared" si="14"/>
        <v>0.026134259259259274</v>
      </c>
      <c r="BS10" s="17"/>
      <c r="BT10" s="12">
        <f t="shared" si="15"/>
        <v>628.4322409211687</v>
      </c>
      <c r="BV10" s="15" t="s">
        <v>193</v>
      </c>
      <c r="BW10" s="13">
        <v>0.09027777777777778</v>
      </c>
      <c r="BX10" s="13">
        <v>0.10793981481481481</v>
      </c>
      <c r="BY10" s="16">
        <f t="shared" si="16"/>
        <v>0.01766203703703703</v>
      </c>
      <c r="BZ10" s="17"/>
      <c r="CA10" s="12">
        <f t="shared" si="17"/>
        <v>907.6015727391879</v>
      </c>
      <c r="CC10" s="15" t="s">
        <v>14</v>
      </c>
      <c r="CD10" s="13">
        <v>0.015277777777777777</v>
      </c>
      <c r="CE10" s="13">
        <v>0.031099537037037037</v>
      </c>
      <c r="CF10" s="16">
        <f t="shared" si="18"/>
        <v>0.015821759259259258</v>
      </c>
      <c r="CG10" s="17"/>
      <c r="CH10" s="12">
        <f t="shared" si="19"/>
        <v>768.1053401609365</v>
      </c>
    </row>
    <row r="11" spans="2:86" ht="12.75">
      <c r="B11" s="7" t="s">
        <v>40</v>
      </c>
      <c r="D11" s="15"/>
      <c r="E11" s="13"/>
      <c r="F11" s="13"/>
      <c r="G11" s="16">
        <f t="shared" si="20"/>
      </c>
      <c r="H11" s="17"/>
      <c r="I11" s="18">
        <f t="shared" si="21"/>
      </c>
      <c r="K11" s="15" t="s">
        <v>55</v>
      </c>
      <c r="L11" s="13">
        <v>0.26666666666666666</v>
      </c>
      <c r="M11" s="13">
        <v>0.2907060185185185</v>
      </c>
      <c r="N11" s="16">
        <f t="shared" si="0"/>
        <v>0.024039351851851853</v>
      </c>
      <c r="O11" s="17"/>
      <c r="P11" s="18">
        <f t="shared" si="1"/>
        <v>630.7173808377476</v>
      </c>
      <c r="R11" s="15" t="s">
        <v>140</v>
      </c>
      <c r="S11" s="13">
        <v>0.0024305555555555556</v>
      </c>
      <c r="T11" s="13">
        <v>0.05087962962962963</v>
      </c>
      <c r="U11" s="16">
        <f t="shared" si="2"/>
        <v>0.048449074074074075</v>
      </c>
      <c r="V11" s="17"/>
      <c r="W11" s="18">
        <f t="shared" si="3"/>
        <v>544.1949354992834</v>
      </c>
      <c r="Y11" s="23" t="s">
        <v>41</v>
      </c>
      <c r="Z11" s="13">
        <v>0.02013888888888889</v>
      </c>
      <c r="AA11" s="13">
        <v>0.04200231481481481</v>
      </c>
      <c r="AB11" s="16">
        <f t="shared" si="4"/>
        <v>0.02186342592592592</v>
      </c>
      <c r="AC11" s="19"/>
      <c r="AD11" s="12">
        <f t="shared" si="5"/>
        <v>948.1206987824248</v>
      </c>
      <c r="AF11" s="15" t="s">
        <v>54</v>
      </c>
      <c r="AG11" s="13">
        <v>0.027083333333333334</v>
      </c>
      <c r="AH11" s="13">
        <v>0.05844907407407407</v>
      </c>
      <c r="AI11" s="16">
        <f t="shared" si="6"/>
        <v>0.031365740740740736</v>
      </c>
      <c r="AJ11" s="17"/>
      <c r="AK11" s="12">
        <f t="shared" si="7"/>
        <v>740.2214022140221</v>
      </c>
      <c r="AM11" s="15" t="s">
        <v>56</v>
      </c>
      <c r="AN11" s="13">
        <v>0.012847222222222223</v>
      </c>
      <c r="AO11" s="13">
        <v>0.035590277777777776</v>
      </c>
      <c r="AP11" s="16">
        <f t="shared" si="8"/>
        <v>0.02274305555555555</v>
      </c>
      <c r="AQ11" s="17"/>
      <c r="AR11" s="12">
        <f t="shared" si="9"/>
        <v>819.3384223918575</v>
      </c>
      <c r="AT11" s="15" t="s">
        <v>11</v>
      </c>
      <c r="AU11" s="13">
        <v>0.002777777777777778</v>
      </c>
      <c r="AV11" s="13">
        <v>0.057303240740740745</v>
      </c>
      <c r="AW11" s="16">
        <f t="shared" si="10"/>
        <v>0.05452546296296297</v>
      </c>
      <c r="AX11" s="17"/>
      <c r="AY11" s="12">
        <f t="shared" si="11"/>
        <v>565.2727658671196</v>
      </c>
      <c r="BA11" s="15"/>
      <c r="BB11" s="13"/>
      <c r="BC11" s="13"/>
      <c r="BD11" s="16">
        <f aca="true" t="shared" si="22" ref="BD11:BD50">IF(BC11&lt;&gt;"",BC11-BB11,"")</f>
      </c>
      <c r="BE11" s="17"/>
      <c r="BF11" s="12">
        <f aca="true" t="shared" si="23" ref="BF11:BF50">IF(BD11&lt;&gt;"",($BD$51/BD11)*1000,"")</f>
      </c>
      <c r="BH11" s="15" t="s">
        <v>220</v>
      </c>
      <c r="BI11" s="13">
        <v>0.06458333333333334</v>
      </c>
      <c r="BJ11" s="13">
        <v>0.08935185185185185</v>
      </c>
      <c r="BK11" s="16">
        <f t="shared" si="12"/>
        <v>0.02476851851851851</v>
      </c>
      <c r="BL11" s="17"/>
      <c r="BM11" s="12">
        <f t="shared" si="13"/>
        <v>652.8037383177566</v>
      </c>
      <c r="BO11" s="15" t="s">
        <v>231</v>
      </c>
      <c r="BP11" s="13">
        <v>0.022569444444444444</v>
      </c>
      <c r="BQ11" s="13">
        <v>0.055196759259259265</v>
      </c>
      <c r="BR11" s="16">
        <f t="shared" si="14"/>
        <v>0.03262731481481482</v>
      </c>
      <c r="BS11" s="17"/>
      <c r="BT11" s="12">
        <f t="shared" si="15"/>
        <v>503.3699893579283</v>
      </c>
      <c r="BV11" s="15" t="s">
        <v>220</v>
      </c>
      <c r="BW11" s="13">
        <v>0.08958333333333333</v>
      </c>
      <c r="BX11" s="13">
        <v>0.10798611111111112</v>
      </c>
      <c r="BY11" s="16">
        <f t="shared" si="16"/>
        <v>0.018402777777777782</v>
      </c>
      <c r="BZ11" s="17"/>
      <c r="CA11" s="12">
        <f t="shared" si="17"/>
        <v>871.0691823899372</v>
      </c>
      <c r="CC11" s="15" t="s">
        <v>193</v>
      </c>
      <c r="CD11" s="13">
        <v>0.017708333333333333</v>
      </c>
      <c r="CE11" s="13">
        <v>0.03424768518518519</v>
      </c>
      <c r="CF11" s="16">
        <f t="shared" si="18"/>
        <v>0.016539351851851854</v>
      </c>
      <c r="CG11" s="17"/>
      <c r="CH11" s="12">
        <f t="shared" si="19"/>
        <v>734.7795661301609</v>
      </c>
    </row>
    <row r="12" spans="2:86" ht="12.75">
      <c r="B12" s="7" t="s">
        <v>42</v>
      </c>
      <c r="D12" s="15"/>
      <c r="E12" s="13"/>
      <c r="F12" s="13"/>
      <c r="G12" s="16">
        <f t="shared" si="20"/>
      </c>
      <c r="H12" s="17"/>
      <c r="I12" s="18">
        <f t="shared" si="21"/>
      </c>
      <c r="K12" s="15" t="s">
        <v>42</v>
      </c>
      <c r="L12" s="13">
        <v>0.3034722222222222</v>
      </c>
      <c r="M12" s="13">
        <v>0.32946759259259256</v>
      </c>
      <c r="N12" s="16">
        <f t="shared" si="0"/>
        <v>0.025995370370370363</v>
      </c>
      <c r="O12" s="50"/>
      <c r="P12" s="18">
        <f t="shared" si="1"/>
        <v>583.2591273374899</v>
      </c>
      <c r="R12" s="15" t="s">
        <v>14</v>
      </c>
      <c r="S12" s="13">
        <v>0.0020833333333333333</v>
      </c>
      <c r="T12" s="13">
        <v>0.05092592592592593</v>
      </c>
      <c r="U12" s="16">
        <f t="shared" si="2"/>
        <v>0.0488425925925926</v>
      </c>
      <c r="V12" s="37"/>
      <c r="W12" s="18">
        <f t="shared" si="3"/>
        <v>539.8104265402843</v>
      </c>
      <c r="Y12" s="41" t="s">
        <v>53</v>
      </c>
      <c r="Z12" s="40">
        <v>0.02326388888888889</v>
      </c>
      <c r="AA12" s="13">
        <v>0.04513888888888889</v>
      </c>
      <c r="AB12" s="16">
        <f t="shared" si="4"/>
        <v>0.021875</v>
      </c>
      <c r="AC12" s="19"/>
      <c r="AD12" s="12">
        <f t="shared" si="5"/>
        <v>947.6190476190477</v>
      </c>
      <c r="AF12" s="15" t="s">
        <v>192</v>
      </c>
      <c r="AG12" s="13">
        <v>0.026736111111111113</v>
      </c>
      <c r="AH12" s="13">
        <v>0.05834490740740741</v>
      </c>
      <c r="AI12" s="16">
        <f t="shared" si="6"/>
        <v>0.031608796296296295</v>
      </c>
      <c r="AJ12" s="17"/>
      <c r="AK12" s="12">
        <f t="shared" si="7"/>
        <v>734.5294763822775</v>
      </c>
      <c r="AM12" s="15" t="s">
        <v>14</v>
      </c>
      <c r="AN12" s="13">
        <v>0.02361111111111111</v>
      </c>
      <c r="AO12" s="13">
        <v>0.04719907407407407</v>
      </c>
      <c r="AP12" s="16">
        <f t="shared" si="8"/>
        <v>0.023587962962962956</v>
      </c>
      <c r="AQ12" s="17"/>
      <c r="AR12" s="12">
        <f t="shared" si="9"/>
        <v>789.9901864573112</v>
      </c>
      <c r="AT12" s="15" t="s">
        <v>42</v>
      </c>
      <c r="AU12" s="13">
        <v>0.006944444444444444</v>
      </c>
      <c r="AV12" s="13">
        <v>0.0734837962962963</v>
      </c>
      <c r="AW12" s="16">
        <f t="shared" si="10"/>
        <v>0.06653935185185185</v>
      </c>
      <c r="AX12" s="17"/>
      <c r="AY12" s="12">
        <f t="shared" si="11"/>
        <v>463.2109932162117</v>
      </c>
      <c r="BA12" s="15"/>
      <c r="BB12" s="13"/>
      <c r="BC12" s="13"/>
      <c r="BD12" s="16">
        <f t="shared" si="22"/>
      </c>
      <c r="BE12" s="17"/>
      <c r="BF12" s="12">
        <f t="shared" si="23"/>
      </c>
      <c r="BH12" s="15" t="s">
        <v>42</v>
      </c>
      <c r="BI12" s="13">
        <v>0.04791666666666666</v>
      </c>
      <c r="BJ12" s="13">
        <v>0.07399305555555556</v>
      </c>
      <c r="BK12" s="16">
        <f t="shared" si="12"/>
        <v>0.0260763888888889</v>
      </c>
      <c r="BL12" s="17"/>
      <c r="BM12" s="12">
        <f t="shared" si="13"/>
        <v>620.0621393697284</v>
      </c>
      <c r="BO12" s="15" t="s">
        <v>230</v>
      </c>
      <c r="BP12" s="13">
        <v>0.022222222222222223</v>
      </c>
      <c r="BQ12" s="13">
        <v>0.05501157407407407</v>
      </c>
      <c r="BR12" s="16">
        <f t="shared" si="14"/>
        <v>0.03278935185185185</v>
      </c>
      <c r="BS12" s="17"/>
      <c r="BT12" s="12">
        <f t="shared" si="15"/>
        <v>500.88245675961883</v>
      </c>
      <c r="BV12" s="15" t="s">
        <v>14</v>
      </c>
      <c r="BW12" s="13">
        <v>0.03125</v>
      </c>
      <c r="BX12" s="13">
        <v>0.06320601851851852</v>
      </c>
      <c r="BY12" s="16">
        <f t="shared" si="16"/>
        <v>0.03195601851851852</v>
      </c>
      <c r="BZ12" s="17"/>
      <c r="CA12" s="12">
        <f t="shared" si="17"/>
        <v>501.6298442593263</v>
      </c>
      <c r="CC12" s="15" t="s">
        <v>231</v>
      </c>
      <c r="CD12" s="13">
        <v>0.009027777777777779</v>
      </c>
      <c r="CE12" s="13">
        <v>0.03288194444444444</v>
      </c>
      <c r="CF12" s="16">
        <f t="shared" si="18"/>
        <v>0.023854166666666662</v>
      </c>
      <c r="CG12" s="17"/>
      <c r="CH12" s="12">
        <f t="shared" si="19"/>
        <v>509.4614264919943</v>
      </c>
    </row>
    <row r="13" spans="2:86" ht="12.75">
      <c r="B13" s="7" t="s">
        <v>11</v>
      </c>
      <c r="D13" s="15"/>
      <c r="E13" s="13"/>
      <c r="F13" s="13"/>
      <c r="G13" s="16">
        <f t="shared" si="20"/>
      </c>
      <c r="H13" s="17"/>
      <c r="I13" s="18">
        <f t="shared" si="21"/>
      </c>
      <c r="K13" s="15" t="s">
        <v>41</v>
      </c>
      <c r="L13" s="13">
        <v>0.303125</v>
      </c>
      <c r="M13" s="13">
        <v>0.32971064814814816</v>
      </c>
      <c r="N13" s="16">
        <f t="shared" si="0"/>
        <v>0.026585648148148178</v>
      </c>
      <c r="O13" s="37"/>
      <c r="P13" s="18">
        <f t="shared" si="1"/>
        <v>570.309098824554</v>
      </c>
      <c r="R13" s="15"/>
      <c r="S13" s="13"/>
      <c r="T13" s="13"/>
      <c r="U13" s="16">
        <f aca="true" t="shared" si="24" ref="U13:U50">IF(T13&lt;&gt;"",T13-S13,"")</f>
      </c>
      <c r="V13" s="17"/>
      <c r="W13" s="18">
        <f aca="true" t="shared" si="25" ref="W13:W50">IF(U13&lt;&gt;"",($U$51/U13)*1000,"")</f>
      </c>
      <c r="Y13" s="39" t="s">
        <v>40</v>
      </c>
      <c r="Z13" s="40">
        <v>0.02152777777777778</v>
      </c>
      <c r="AA13" s="13">
        <v>0.04560185185185186</v>
      </c>
      <c r="AB13" s="16">
        <f t="shared" si="4"/>
        <v>0.024074074074074078</v>
      </c>
      <c r="AC13" s="19"/>
      <c r="AD13" s="12">
        <f t="shared" si="5"/>
        <v>861.0576923076922</v>
      </c>
      <c r="AF13" s="15" t="s">
        <v>53</v>
      </c>
      <c r="AG13" s="13">
        <v>0.026041666666666668</v>
      </c>
      <c r="AH13" s="13">
        <v>0.058576388888888886</v>
      </c>
      <c r="AI13" s="16">
        <f t="shared" si="6"/>
        <v>0.032534722222222215</v>
      </c>
      <c r="AJ13" s="17"/>
      <c r="AK13" s="12">
        <f t="shared" si="7"/>
        <v>713.6250444681608</v>
      </c>
      <c r="AM13" s="15" t="s">
        <v>191</v>
      </c>
      <c r="AN13" s="13">
        <v>0.011458333333333334</v>
      </c>
      <c r="AO13" s="13">
        <v>0.03652777777777778</v>
      </c>
      <c r="AP13" s="16">
        <f t="shared" si="8"/>
        <v>0.025069444444444443</v>
      </c>
      <c r="AQ13" s="17"/>
      <c r="AR13" s="12">
        <f t="shared" si="9"/>
        <v>743.3056325023083</v>
      </c>
      <c r="AT13" s="15" t="s">
        <v>43</v>
      </c>
      <c r="AU13" s="13">
        <v>0.00625</v>
      </c>
      <c r="AV13" s="13">
        <v>0.07339120370370371</v>
      </c>
      <c r="AW13" s="16">
        <f t="shared" si="10"/>
        <v>0.0671412037037037</v>
      </c>
      <c r="AX13" s="17"/>
      <c r="AY13" s="12">
        <f t="shared" si="11"/>
        <v>459.0587829684539</v>
      </c>
      <c r="BA13" s="15"/>
      <c r="BB13" s="13"/>
      <c r="BC13" s="13"/>
      <c r="BD13" s="16">
        <f t="shared" si="22"/>
      </c>
      <c r="BE13" s="17"/>
      <c r="BF13" s="12">
        <f t="shared" si="23"/>
      </c>
      <c r="BH13" s="15" t="s">
        <v>41</v>
      </c>
      <c r="BI13" s="13">
        <v>0.04756944444444444</v>
      </c>
      <c r="BJ13" s="13">
        <v>0.07403935185185186</v>
      </c>
      <c r="BK13" s="16">
        <f t="shared" si="12"/>
        <v>0.026469907407407414</v>
      </c>
      <c r="BL13" s="17"/>
      <c r="BM13" s="12">
        <f t="shared" si="13"/>
        <v>610.8439003060771</v>
      </c>
      <c r="BO13" s="15" t="s">
        <v>229</v>
      </c>
      <c r="BP13" s="13">
        <v>0.021875</v>
      </c>
      <c r="BQ13" s="13">
        <v>0.05506944444444445</v>
      </c>
      <c r="BR13" s="16">
        <f t="shared" si="14"/>
        <v>0.03319444444444445</v>
      </c>
      <c r="BS13" s="17"/>
      <c r="BT13" s="12">
        <f t="shared" si="15"/>
        <v>494.76987447698735</v>
      </c>
      <c r="BV13" s="15" t="s">
        <v>229</v>
      </c>
      <c r="BW13" s="13">
        <v>0.006597222222222222</v>
      </c>
      <c r="BX13" s="13"/>
      <c r="BY13" s="16">
        <f t="shared" si="16"/>
      </c>
      <c r="BZ13" s="17"/>
      <c r="CA13" s="12">
        <f t="shared" si="17"/>
      </c>
      <c r="CC13" s="15" t="s">
        <v>230</v>
      </c>
      <c r="CD13" s="13">
        <v>0.007638888888888889</v>
      </c>
      <c r="CE13" s="13">
        <v>0.0328125</v>
      </c>
      <c r="CF13" s="16">
        <f t="shared" si="18"/>
        <v>0.025173611111111112</v>
      </c>
      <c r="CG13" s="17"/>
      <c r="CH13" s="12">
        <f t="shared" si="19"/>
        <v>482.75862068965523</v>
      </c>
    </row>
    <row r="14" spans="2:86" ht="12.75">
      <c r="B14" s="7" t="s">
        <v>126</v>
      </c>
      <c r="D14" s="15"/>
      <c r="E14" s="13"/>
      <c r="F14" s="13"/>
      <c r="G14" s="16">
        <f t="shared" si="20"/>
      </c>
      <c r="H14" s="17"/>
      <c r="I14" s="18">
        <f t="shared" si="21"/>
      </c>
      <c r="K14" s="15" t="s">
        <v>11</v>
      </c>
      <c r="L14" s="13">
        <v>0.3340277777777778</v>
      </c>
      <c r="M14" s="13">
        <v>0.37025462962962963</v>
      </c>
      <c r="N14" s="16">
        <f t="shared" si="0"/>
        <v>0.036226851851851816</v>
      </c>
      <c r="O14" s="17"/>
      <c r="P14" s="18">
        <f t="shared" si="1"/>
        <v>418.5303514377007</v>
      </c>
      <c r="R14" s="15"/>
      <c r="S14" s="13"/>
      <c r="T14" s="13"/>
      <c r="U14" s="16">
        <f t="shared" si="24"/>
      </c>
      <c r="V14" s="17"/>
      <c r="W14" s="18">
        <f t="shared" si="25"/>
      </c>
      <c r="Y14" s="41" t="s">
        <v>140</v>
      </c>
      <c r="Z14" s="40">
        <v>0.02395833333333333</v>
      </c>
      <c r="AA14" s="13">
        <v>0.04853009259259259</v>
      </c>
      <c r="AB14" s="16">
        <f t="shared" si="4"/>
        <v>0.02457175925925926</v>
      </c>
      <c r="AC14" s="19"/>
      <c r="AD14" s="12">
        <f t="shared" si="5"/>
        <v>843.6175223739991</v>
      </c>
      <c r="AF14" s="15" t="s">
        <v>59</v>
      </c>
      <c r="AG14" s="13">
        <v>0.025694444444444447</v>
      </c>
      <c r="AH14" s="13">
        <v>0.058402777777777776</v>
      </c>
      <c r="AI14" s="16">
        <f t="shared" si="6"/>
        <v>0.032708333333333325</v>
      </c>
      <c r="AJ14" s="17"/>
      <c r="AK14" s="12">
        <f t="shared" si="7"/>
        <v>709.8372257607926</v>
      </c>
      <c r="AM14" s="15" t="s">
        <v>49</v>
      </c>
      <c r="AN14" s="13">
        <v>0.006944444444444444</v>
      </c>
      <c r="AO14" s="13">
        <v>0.0346412037037037</v>
      </c>
      <c r="AP14" s="16">
        <f t="shared" si="8"/>
        <v>0.027696759259259258</v>
      </c>
      <c r="AQ14" s="17"/>
      <c r="AR14" s="12">
        <f t="shared" si="9"/>
        <v>672.7956539908064</v>
      </c>
      <c r="AT14" s="15" t="s">
        <v>56</v>
      </c>
      <c r="AU14" s="13">
        <v>0.004861111111111111</v>
      </c>
      <c r="AV14" s="13">
        <v>0.07326388888888889</v>
      </c>
      <c r="AW14" s="16">
        <f t="shared" si="10"/>
        <v>0.06840277777777778</v>
      </c>
      <c r="AX14" s="17"/>
      <c r="AY14" s="12">
        <f t="shared" si="11"/>
        <v>450.59221658206445</v>
      </c>
      <c r="BA14" s="15"/>
      <c r="BB14" s="13"/>
      <c r="BC14" s="13"/>
      <c r="BD14" s="16">
        <f t="shared" si="22"/>
      </c>
      <c r="BE14" s="17"/>
      <c r="BF14" s="12">
        <f t="shared" si="23"/>
      </c>
      <c r="BH14" s="15" t="s">
        <v>193</v>
      </c>
      <c r="BI14" s="13">
        <v>0.10104166666666665</v>
      </c>
      <c r="BJ14" s="13">
        <v>0.13306712962962963</v>
      </c>
      <c r="BK14" s="16">
        <f t="shared" si="12"/>
        <v>0.03202546296296298</v>
      </c>
      <c r="BL14" s="17"/>
      <c r="BM14" s="12">
        <f t="shared" si="13"/>
        <v>504.8789302493668</v>
      </c>
      <c r="BO14" s="15" t="s">
        <v>14</v>
      </c>
      <c r="BP14" s="13">
        <v>0.005555555555555556</v>
      </c>
      <c r="BQ14" s="13">
        <v>0.041400462962962965</v>
      </c>
      <c r="BR14" s="16">
        <f t="shared" si="14"/>
        <v>0.03584490740740741</v>
      </c>
      <c r="BS14" s="17"/>
      <c r="BT14" s="12">
        <f t="shared" si="15"/>
        <v>458.18534065224407</v>
      </c>
      <c r="BV14" s="15" t="s">
        <v>231</v>
      </c>
      <c r="BW14" s="13">
        <v>0.006944444444444444</v>
      </c>
      <c r="BX14" s="13"/>
      <c r="BY14" s="16">
        <f t="shared" si="16"/>
      </c>
      <c r="BZ14" s="17"/>
      <c r="CA14" s="12">
        <f t="shared" si="17"/>
      </c>
      <c r="CC14" s="15" t="s">
        <v>244</v>
      </c>
      <c r="CD14" s="13">
        <v>0.027777777777777776</v>
      </c>
      <c r="CE14" s="13">
        <v>0.053217592592592594</v>
      </c>
      <c r="CF14" s="16">
        <f t="shared" si="18"/>
        <v>0.025439814814814818</v>
      </c>
      <c r="CG14" s="17"/>
      <c r="CH14" s="12">
        <f t="shared" si="19"/>
        <v>477.7070063694268</v>
      </c>
    </row>
    <row r="15" spans="2:86" ht="12.75">
      <c r="B15" s="7" t="s">
        <v>122</v>
      </c>
      <c r="D15" s="15"/>
      <c r="E15" s="13"/>
      <c r="F15" s="13"/>
      <c r="G15" s="16">
        <f t="shared" si="20"/>
      </c>
      <c r="H15" s="17"/>
      <c r="I15" s="18">
        <f t="shared" si="21"/>
      </c>
      <c r="K15" s="15" t="s">
        <v>53</v>
      </c>
      <c r="L15" s="13">
        <v>0.30416666666666664</v>
      </c>
      <c r="M15" s="13">
        <v>0.3459259259259259</v>
      </c>
      <c r="N15" s="16">
        <f t="shared" si="0"/>
        <v>0.041759259259259274</v>
      </c>
      <c r="O15" s="33"/>
      <c r="P15" s="18">
        <f t="shared" si="1"/>
        <v>363.0820399113085</v>
      </c>
      <c r="R15" s="15"/>
      <c r="S15" s="13"/>
      <c r="T15" s="13"/>
      <c r="U15" s="16">
        <f t="shared" si="24"/>
      </c>
      <c r="V15" s="17"/>
      <c r="W15" s="18">
        <f t="shared" si="25"/>
      </c>
      <c r="Y15" s="39" t="s">
        <v>49</v>
      </c>
      <c r="Z15" s="40">
        <v>0.022222222222222223</v>
      </c>
      <c r="AA15" s="13">
        <v>0.048136574074074075</v>
      </c>
      <c r="AB15" s="16">
        <f t="shared" si="4"/>
        <v>0.02591435185185185</v>
      </c>
      <c r="AC15" s="19"/>
      <c r="AD15" s="12">
        <f t="shared" si="5"/>
        <v>799.9106744082179</v>
      </c>
      <c r="AF15" s="15" t="s">
        <v>14</v>
      </c>
      <c r="AG15" s="17"/>
      <c r="AH15" s="13"/>
      <c r="AI15" s="16">
        <f t="shared" si="6"/>
      </c>
      <c r="AJ15" s="17" t="s">
        <v>204</v>
      </c>
      <c r="AK15" s="12">
        <f t="shared" si="7"/>
      </c>
      <c r="AM15" s="15" t="s">
        <v>54</v>
      </c>
      <c r="AN15" s="13">
        <v>0.006597222222222222</v>
      </c>
      <c r="AO15" s="13">
        <v>0.034479166666666665</v>
      </c>
      <c r="AP15" s="16">
        <f t="shared" si="8"/>
        <v>0.027881944444444442</v>
      </c>
      <c r="AQ15" s="17"/>
      <c r="AR15" s="12">
        <f>IF(AP15&lt;&gt;"",($AP$51/AP15)*1000,"")</f>
        <v>668.327106683271</v>
      </c>
      <c r="AT15" s="15" t="s">
        <v>53</v>
      </c>
      <c r="AU15" s="13">
        <v>0.006597222222222222</v>
      </c>
      <c r="AV15" s="13"/>
      <c r="AW15" s="16">
        <f t="shared" si="10"/>
      </c>
      <c r="AX15" s="17" t="s">
        <v>184</v>
      </c>
      <c r="AY15" s="12">
        <f t="shared" si="11"/>
      </c>
      <c r="BA15" s="15"/>
      <c r="BB15" s="13"/>
      <c r="BC15" s="13"/>
      <c r="BD15" s="16">
        <f t="shared" si="22"/>
      </c>
      <c r="BE15" s="17"/>
      <c r="BF15" s="12">
        <f t="shared" si="23"/>
      </c>
      <c r="BH15" s="15" t="s">
        <v>53</v>
      </c>
      <c r="BI15" s="13">
        <v>0.12083333333333333</v>
      </c>
      <c r="BJ15" s="13">
        <v>0.16320601851851851</v>
      </c>
      <c r="BK15" s="16">
        <f t="shared" si="12"/>
        <v>0.04237268518518518</v>
      </c>
      <c r="BL15" s="17"/>
      <c r="BM15" s="12">
        <f t="shared" si="13"/>
        <v>381.589729582081</v>
      </c>
      <c r="BO15" s="15" t="s">
        <v>42</v>
      </c>
      <c r="BP15" s="13">
        <v>0.059722222222222225</v>
      </c>
      <c r="BQ15" s="13">
        <v>0.10886574074074074</v>
      </c>
      <c r="BR15" s="16">
        <f t="shared" si="14"/>
        <v>0.04914351851851851</v>
      </c>
      <c r="BS15" s="17"/>
      <c r="BT15" s="12">
        <f t="shared" si="15"/>
        <v>334.19689119170994</v>
      </c>
      <c r="BV15" s="15" t="s">
        <v>230</v>
      </c>
      <c r="BW15" s="13">
        <v>0.007291666666666666</v>
      </c>
      <c r="BX15" s="13"/>
      <c r="BY15" s="16">
        <f t="shared" si="16"/>
      </c>
      <c r="BZ15" s="17"/>
      <c r="CA15" s="12">
        <f t="shared" si="17"/>
      </c>
      <c r="CC15" s="15" t="s">
        <v>229</v>
      </c>
      <c r="CD15" s="13">
        <v>0.006944444444444444</v>
      </c>
      <c r="CE15" s="13">
        <v>0.032789351851851854</v>
      </c>
      <c r="CF15" s="16">
        <f t="shared" si="18"/>
        <v>0.02584490740740741</v>
      </c>
      <c r="CG15" s="17"/>
      <c r="CH15" s="12">
        <f t="shared" si="19"/>
        <v>470.21943573667716</v>
      </c>
    </row>
    <row r="16" spans="2:86" ht="12.75">
      <c r="B16" s="7" t="s">
        <v>47</v>
      </c>
      <c r="D16" s="15"/>
      <c r="E16" s="13"/>
      <c r="F16" s="13"/>
      <c r="G16" s="16">
        <f t="shared" si="20"/>
      </c>
      <c r="H16" s="17"/>
      <c r="I16" s="18">
        <f t="shared" si="21"/>
      </c>
      <c r="K16" s="15" t="s">
        <v>40</v>
      </c>
      <c r="L16" s="13"/>
      <c r="M16" s="13"/>
      <c r="N16" s="16">
        <f t="shared" si="0"/>
      </c>
      <c r="O16" s="33" t="s">
        <v>157</v>
      </c>
      <c r="P16" s="18">
        <f t="shared" si="1"/>
      </c>
      <c r="R16" s="15"/>
      <c r="S16" s="13"/>
      <c r="T16" s="13"/>
      <c r="U16" s="16">
        <f t="shared" si="24"/>
      </c>
      <c r="V16" s="17"/>
      <c r="W16" s="18">
        <f t="shared" si="25"/>
      </c>
      <c r="Y16" s="39" t="s">
        <v>191</v>
      </c>
      <c r="Z16" s="40">
        <v>0.021875</v>
      </c>
      <c r="AA16" s="13">
        <v>0.048518518518518516</v>
      </c>
      <c r="AB16" s="16">
        <f t="shared" si="4"/>
        <v>0.026643518518518518</v>
      </c>
      <c r="AC16" s="17"/>
      <c r="AD16" s="12">
        <f t="shared" si="5"/>
        <v>778.0191138140748</v>
      </c>
      <c r="AF16" s="15" t="s">
        <v>41</v>
      </c>
      <c r="AG16" s="13"/>
      <c r="AH16" s="13"/>
      <c r="AI16" s="16">
        <f t="shared" si="6"/>
      </c>
      <c r="AJ16" s="17" t="s">
        <v>194</v>
      </c>
      <c r="AK16" s="12">
        <f t="shared" si="7"/>
      </c>
      <c r="AM16" s="15" t="s">
        <v>193</v>
      </c>
      <c r="AN16" s="13">
        <v>0.12361111111111112</v>
      </c>
      <c r="AO16" s="13">
        <v>0.1515277777777778</v>
      </c>
      <c r="AP16" s="61">
        <f t="shared" si="8"/>
        <v>0.027916666666666673</v>
      </c>
      <c r="AQ16" s="17"/>
      <c r="AR16" s="12">
        <f t="shared" si="9"/>
        <v>667.495854063018</v>
      </c>
      <c r="AT16" s="15" t="s">
        <v>192</v>
      </c>
      <c r="AU16" s="13">
        <v>0.009027777777777779</v>
      </c>
      <c r="AV16" s="13"/>
      <c r="AW16" s="16">
        <f t="shared" si="10"/>
      </c>
      <c r="AX16" s="17" t="s">
        <v>215</v>
      </c>
      <c r="AY16" s="12">
        <f t="shared" si="11"/>
      </c>
      <c r="BA16" s="15"/>
      <c r="BB16" s="13"/>
      <c r="BC16" s="13"/>
      <c r="BD16" s="16">
        <f t="shared" si="22"/>
      </c>
      <c r="BE16" s="17"/>
      <c r="BF16" s="12">
        <f t="shared" si="23"/>
      </c>
      <c r="BH16" s="15" t="s">
        <v>43</v>
      </c>
      <c r="BI16" s="13">
        <v>0.12048611111111111</v>
      </c>
      <c r="BJ16" s="13">
        <v>0.16319444444444445</v>
      </c>
      <c r="BK16" s="16">
        <f t="shared" si="12"/>
        <v>0.042708333333333334</v>
      </c>
      <c r="BL16" s="17"/>
      <c r="BM16" s="12">
        <f t="shared" si="13"/>
        <v>378.5907859078587</v>
      </c>
      <c r="BO16" s="15" t="s">
        <v>41</v>
      </c>
      <c r="BP16" s="13">
        <v>0.059375</v>
      </c>
      <c r="BQ16" s="13">
        <v>0.10887731481481482</v>
      </c>
      <c r="BR16" s="16">
        <f t="shared" si="14"/>
        <v>0.04950231481481482</v>
      </c>
      <c r="BS16" s="17"/>
      <c r="BT16" s="12">
        <f t="shared" si="15"/>
        <v>331.77460837035306</v>
      </c>
      <c r="BV16" s="15"/>
      <c r="BW16" s="13"/>
      <c r="BX16" s="13"/>
      <c r="BY16" s="16">
        <f aca="true" t="shared" si="26" ref="BY16:BY50">IF(BX16&lt;&gt;"",BX16-BW16,"")</f>
      </c>
      <c r="BZ16" s="17"/>
      <c r="CA16" s="12">
        <f aca="true" t="shared" si="27" ref="CA16:CA50">IF(BY16&lt;&gt;"",($BY$51/BY16)*1000,"")</f>
      </c>
      <c r="CC16" s="15"/>
      <c r="CD16" s="13"/>
      <c r="CE16" s="13"/>
      <c r="CF16" s="16">
        <f aca="true" t="shared" si="28" ref="CF16:CF50">IF(CE16&lt;&gt;"",CE16-CD16,"")</f>
      </c>
      <c r="CG16" s="17"/>
      <c r="CH16" s="12">
        <f aca="true" t="shared" si="29" ref="CH16:CH50">IF(CF16&lt;&gt;"",($CF$51/CF16)*1000,"")</f>
      </c>
    </row>
    <row r="17" spans="2:86" ht="12.75">
      <c r="B17" s="7" t="s">
        <v>57</v>
      </c>
      <c r="D17" s="15"/>
      <c r="E17" s="13"/>
      <c r="F17" s="13"/>
      <c r="G17" s="16">
        <f t="shared" si="20"/>
      </c>
      <c r="H17" s="17"/>
      <c r="I17" s="18">
        <f t="shared" si="21"/>
      </c>
      <c r="K17" s="15"/>
      <c r="L17" s="13"/>
      <c r="M17" s="13"/>
      <c r="N17" s="16">
        <f aca="true" t="shared" si="30" ref="N17:N50">IF(M17&lt;&gt;"",M17-L17,"")</f>
      </c>
      <c r="O17" s="33"/>
      <c r="P17" s="18">
        <f aca="true" t="shared" si="31" ref="P17:P50">IF(N17&lt;&gt;"",($N$51/N17)*1000,"")</f>
      </c>
      <c r="R17" s="15"/>
      <c r="S17" s="13"/>
      <c r="T17" s="13"/>
      <c r="U17" s="16">
        <f t="shared" si="24"/>
      </c>
      <c r="V17" s="17"/>
      <c r="W17" s="18">
        <f t="shared" si="25"/>
      </c>
      <c r="Y17" s="39" t="s">
        <v>43</v>
      </c>
      <c r="Z17" s="40">
        <v>0.019791666666666666</v>
      </c>
      <c r="AA17" s="13">
        <v>0.048576388888888884</v>
      </c>
      <c r="AB17" s="16">
        <f t="shared" si="4"/>
        <v>0.02878472222222222</v>
      </c>
      <c r="AC17" s="19"/>
      <c r="AD17" s="12">
        <f>IF(AB17&lt;&gt;"",($AB$51/AB17)*1000,"")</f>
        <v>720.1447527141135</v>
      </c>
      <c r="AF17" s="15" t="s">
        <v>42</v>
      </c>
      <c r="AG17" s="13"/>
      <c r="AH17" s="13"/>
      <c r="AI17" s="16">
        <f t="shared" si="6"/>
      </c>
      <c r="AJ17" s="17" t="s">
        <v>194</v>
      </c>
      <c r="AK17" s="12">
        <f t="shared" si="7"/>
      </c>
      <c r="AM17" s="15" t="s">
        <v>53</v>
      </c>
      <c r="AN17" s="13">
        <v>0.015625</v>
      </c>
      <c r="AO17" s="13">
        <v>0.04486111111111111</v>
      </c>
      <c r="AP17" s="16">
        <f t="shared" si="8"/>
        <v>0.02923611111111111</v>
      </c>
      <c r="AQ17" s="17"/>
      <c r="AR17" s="12">
        <f t="shared" si="9"/>
        <v>637.3713380839271</v>
      </c>
      <c r="AT17" s="15"/>
      <c r="AU17" s="13"/>
      <c r="AV17" s="13"/>
      <c r="AW17" s="16">
        <f aca="true" t="shared" si="32" ref="AW17:AW50">IF(AV17&lt;&gt;"",AV17-AU17,"")</f>
      </c>
      <c r="AX17" s="17"/>
      <c r="AY17" s="12">
        <f aca="true" t="shared" si="33" ref="AY17:AY50">IF(AW17&lt;&gt;"",($AW$51/AW17)*1000,"")</f>
      </c>
      <c r="BA17" s="15"/>
      <c r="BB17" s="13"/>
      <c r="BC17" s="13"/>
      <c r="BD17" s="16">
        <f t="shared" si="22"/>
      </c>
      <c r="BE17" s="17"/>
      <c r="BF17" s="12">
        <f t="shared" si="23"/>
      </c>
      <c r="BH17" s="15"/>
      <c r="BI17" s="13"/>
      <c r="BJ17" s="13"/>
      <c r="BK17" s="16">
        <f aca="true" t="shared" si="34" ref="BK17:BK50">IF(BJ17&lt;&gt;"",BJ17-BI17,"")</f>
      </c>
      <c r="BL17" s="17"/>
      <c r="BM17" s="12">
        <f aca="true" t="shared" si="35" ref="BM17:BM50">IF(BK17&lt;&gt;"",($BK$51/BK17)*1000,"")</f>
      </c>
      <c r="BO17" s="15" t="s">
        <v>11</v>
      </c>
      <c r="BP17" s="13">
        <v>0.004861111111111111</v>
      </c>
      <c r="BQ17" s="13">
        <v>0.057303240740740745</v>
      </c>
      <c r="BR17" s="16">
        <f t="shared" si="14"/>
        <v>0.05244212962962963</v>
      </c>
      <c r="BS17" s="17"/>
      <c r="BT17" s="12">
        <f t="shared" si="15"/>
        <v>313.1758993599647</v>
      </c>
      <c r="BV17" s="15"/>
      <c r="BW17" s="13"/>
      <c r="BX17" s="13"/>
      <c r="BY17" s="16">
        <f t="shared" si="26"/>
      </c>
      <c r="BZ17" s="17"/>
      <c r="CA17" s="12">
        <f t="shared" si="27"/>
      </c>
      <c r="CC17" s="15"/>
      <c r="CD17" s="13"/>
      <c r="CE17" s="13"/>
      <c r="CF17" s="16">
        <f t="shared" si="28"/>
      </c>
      <c r="CG17" s="17"/>
      <c r="CH17" s="12">
        <f t="shared" si="29"/>
      </c>
    </row>
    <row r="18" spans="2:86" ht="12.75">
      <c r="B18" s="7" t="s">
        <v>230</v>
      </c>
      <c r="D18" s="15"/>
      <c r="E18" s="13"/>
      <c r="F18" s="13"/>
      <c r="G18" s="16">
        <f t="shared" si="20"/>
      </c>
      <c r="H18" s="17"/>
      <c r="I18" s="18">
        <f t="shared" si="21"/>
      </c>
      <c r="K18" s="15"/>
      <c r="L18" s="13"/>
      <c r="M18" s="13"/>
      <c r="N18" s="16">
        <f t="shared" si="30"/>
      </c>
      <c r="O18" s="17"/>
      <c r="P18" s="18">
        <f t="shared" si="31"/>
      </c>
      <c r="R18" s="15"/>
      <c r="S18" s="13"/>
      <c r="T18" s="13"/>
      <c r="U18" s="16">
        <f t="shared" si="24"/>
      </c>
      <c r="V18" s="17"/>
      <c r="W18" s="18">
        <f t="shared" si="25"/>
      </c>
      <c r="Y18" s="41" t="s">
        <v>193</v>
      </c>
      <c r="Z18" s="40">
        <v>0.08611111111111112</v>
      </c>
      <c r="AA18" s="13">
        <v>0.12245370370370372</v>
      </c>
      <c r="AB18" s="54">
        <f t="shared" si="4"/>
        <v>0.03634259259259259</v>
      </c>
      <c r="AC18" s="19"/>
      <c r="AD18" s="12">
        <f t="shared" si="5"/>
        <v>570.3821656050956</v>
      </c>
      <c r="AF18" s="15" t="s">
        <v>203</v>
      </c>
      <c r="AG18" s="13"/>
      <c r="AH18" s="13"/>
      <c r="AI18" s="16">
        <f t="shared" si="6"/>
      </c>
      <c r="AJ18" s="17" t="s">
        <v>194</v>
      </c>
      <c r="AK18" s="12">
        <f t="shared" si="7"/>
      </c>
      <c r="AM18" s="15" t="s">
        <v>40</v>
      </c>
      <c r="AN18" s="13">
        <v>0.007291666666666666</v>
      </c>
      <c r="AO18" s="13">
        <v>0.03652777777777778</v>
      </c>
      <c r="AP18" s="16">
        <f t="shared" si="8"/>
        <v>0.029236111111111112</v>
      </c>
      <c r="AQ18" s="17"/>
      <c r="AR18" s="12">
        <f t="shared" si="9"/>
        <v>637.3713380839271</v>
      </c>
      <c r="AT18" s="15"/>
      <c r="AU18" s="13"/>
      <c r="AV18" s="13"/>
      <c r="AW18" s="16">
        <f t="shared" si="32"/>
      </c>
      <c r="AX18" s="17"/>
      <c r="AY18" s="12">
        <f t="shared" si="33"/>
      </c>
      <c r="BA18" s="15"/>
      <c r="BB18" s="13"/>
      <c r="BC18" s="13"/>
      <c r="BD18" s="16">
        <f t="shared" si="22"/>
      </c>
      <c r="BE18" s="17"/>
      <c r="BF18" s="12">
        <f t="shared" si="23"/>
      </c>
      <c r="BH18" s="15"/>
      <c r="BI18" s="13"/>
      <c r="BJ18" s="13"/>
      <c r="BK18" s="16">
        <f t="shared" si="34"/>
      </c>
      <c r="BL18" s="17"/>
      <c r="BM18" s="12">
        <f t="shared" si="35"/>
      </c>
      <c r="BO18" s="15" t="s">
        <v>53</v>
      </c>
      <c r="BP18" s="13">
        <v>0.1173611111111111</v>
      </c>
      <c r="BQ18" s="13"/>
      <c r="BR18" s="16">
        <f t="shared" si="14"/>
      </c>
      <c r="BS18" s="17"/>
      <c r="BT18" s="12">
        <f t="shared" si="15"/>
      </c>
      <c r="BV18" s="15"/>
      <c r="BW18" s="13"/>
      <c r="BX18" s="13"/>
      <c r="BY18" s="16">
        <f t="shared" si="26"/>
      </c>
      <c r="BZ18" s="17"/>
      <c r="CA18" s="12">
        <f t="shared" si="27"/>
      </c>
      <c r="CC18" s="15"/>
      <c r="CD18" s="13"/>
      <c r="CE18" s="13"/>
      <c r="CF18" s="16">
        <f t="shared" si="28"/>
      </c>
      <c r="CG18" s="17"/>
      <c r="CH18" s="12">
        <f t="shared" si="29"/>
      </c>
    </row>
    <row r="19" spans="2:86" ht="12.75">
      <c r="B19" s="7" t="s">
        <v>231</v>
      </c>
      <c r="D19" s="15"/>
      <c r="E19" s="13"/>
      <c r="F19" s="13"/>
      <c r="G19" s="16">
        <f t="shared" si="20"/>
      </c>
      <c r="H19" s="17"/>
      <c r="I19" s="18">
        <f t="shared" si="21"/>
      </c>
      <c r="K19" s="15"/>
      <c r="L19" s="13"/>
      <c r="M19" s="13"/>
      <c r="N19" s="16">
        <f t="shared" si="30"/>
      </c>
      <c r="O19" s="17"/>
      <c r="P19" s="18">
        <f t="shared" si="31"/>
      </c>
      <c r="R19" s="15"/>
      <c r="S19" s="13"/>
      <c r="T19" s="13"/>
      <c r="U19" s="16">
        <f t="shared" si="24"/>
      </c>
      <c r="V19" s="17"/>
      <c r="W19" s="18">
        <f t="shared" si="25"/>
      </c>
      <c r="Y19" s="41" t="s">
        <v>156</v>
      </c>
      <c r="Z19" s="40">
        <v>0.060069444444444446</v>
      </c>
      <c r="AA19" s="13">
        <v>0.09891203703703703</v>
      </c>
      <c r="AB19" s="16">
        <f t="shared" si="4"/>
        <v>0.03884259259259259</v>
      </c>
      <c r="AC19" s="19"/>
      <c r="AD19" s="12">
        <f t="shared" si="5"/>
        <v>533.6710369487486</v>
      </c>
      <c r="AF19" s="15" t="s">
        <v>193</v>
      </c>
      <c r="AG19" s="13"/>
      <c r="AH19" s="13"/>
      <c r="AI19" s="16">
        <f t="shared" si="6"/>
      </c>
      <c r="AJ19" s="17" t="s">
        <v>194</v>
      </c>
      <c r="AK19" s="12">
        <f t="shared" si="7"/>
      </c>
      <c r="AM19" s="15" t="s">
        <v>59</v>
      </c>
      <c r="AN19" s="13">
        <v>0.015277777777777777</v>
      </c>
      <c r="AO19" s="13">
        <v>0.04486111111111111</v>
      </c>
      <c r="AP19" s="16">
        <f t="shared" si="8"/>
        <v>0.02958333333333333</v>
      </c>
      <c r="AQ19" s="17"/>
      <c r="AR19" s="12">
        <f t="shared" si="9"/>
        <v>629.8904538341158</v>
      </c>
      <c r="AT19" s="15"/>
      <c r="AU19" s="13"/>
      <c r="AV19" s="13"/>
      <c r="AW19" s="16">
        <f t="shared" si="32"/>
      </c>
      <c r="AX19" s="17"/>
      <c r="AY19" s="12">
        <f t="shared" si="33"/>
      </c>
      <c r="BA19" s="15"/>
      <c r="BB19" s="13"/>
      <c r="BC19" s="13"/>
      <c r="BD19" s="16">
        <f t="shared" si="22"/>
      </c>
      <c r="BE19" s="17"/>
      <c r="BF19" s="12">
        <f t="shared" si="23"/>
      </c>
      <c r="BH19" s="15"/>
      <c r="BI19" s="13"/>
      <c r="BJ19" s="13"/>
      <c r="BK19" s="16">
        <f t="shared" si="34"/>
      </c>
      <c r="BL19" s="17"/>
      <c r="BM19" s="12">
        <f t="shared" si="35"/>
      </c>
      <c r="BO19" s="15"/>
      <c r="BP19" s="13"/>
      <c r="BQ19" s="13"/>
      <c r="BR19" s="16">
        <f aca="true" t="shared" si="36" ref="BR19:BR50">IF(BQ19&lt;&gt;"",BQ19-BP19,"")</f>
      </c>
      <c r="BS19" s="17"/>
      <c r="BT19" s="12">
        <f aca="true" t="shared" si="37" ref="BT19:BT50">IF(BR19&lt;&gt;"",($BR$51/BR19)*1000,"")</f>
      </c>
      <c r="BV19" s="15"/>
      <c r="BW19" s="13"/>
      <c r="BX19" s="13"/>
      <c r="BY19" s="16">
        <f t="shared" si="26"/>
      </c>
      <c r="BZ19" s="17"/>
      <c r="CA19" s="12">
        <f t="shared" si="27"/>
      </c>
      <c r="CC19" s="15"/>
      <c r="CD19" s="13"/>
      <c r="CE19" s="13"/>
      <c r="CF19" s="16">
        <f t="shared" si="28"/>
      </c>
      <c r="CG19" s="17"/>
      <c r="CH19" s="12">
        <f t="shared" si="29"/>
      </c>
    </row>
    <row r="20" spans="2:86" ht="12.75">
      <c r="B20" s="7" t="s">
        <v>216</v>
      </c>
      <c r="D20" s="15"/>
      <c r="E20" s="13"/>
      <c r="F20" s="13"/>
      <c r="G20" s="16">
        <f t="shared" si="20"/>
      </c>
      <c r="H20" s="17"/>
      <c r="I20" s="18">
        <f t="shared" si="21"/>
      </c>
      <c r="K20" s="15"/>
      <c r="L20" s="13"/>
      <c r="M20" s="13"/>
      <c r="N20" s="16">
        <f t="shared" si="30"/>
      </c>
      <c r="O20" s="17"/>
      <c r="P20" s="18">
        <f t="shared" si="31"/>
      </c>
      <c r="R20" s="15"/>
      <c r="S20" s="13"/>
      <c r="T20" s="13"/>
      <c r="U20" s="16">
        <f t="shared" si="24"/>
      </c>
      <c r="V20" s="17"/>
      <c r="W20" s="18">
        <f t="shared" si="25"/>
      </c>
      <c r="Y20" s="41" t="s">
        <v>155</v>
      </c>
      <c r="Z20" s="40">
        <v>0.059722222222222225</v>
      </c>
      <c r="AA20" s="13">
        <v>0.09912037037037037</v>
      </c>
      <c r="AB20" s="16">
        <f t="shared" si="4"/>
        <v>0.03939814814814815</v>
      </c>
      <c r="AC20" s="19"/>
      <c r="AD20" s="12">
        <f t="shared" si="5"/>
        <v>526.1457109283197</v>
      </c>
      <c r="AF20" s="15"/>
      <c r="AG20" s="13"/>
      <c r="AH20" s="13"/>
      <c r="AI20" s="16">
        <f t="shared" si="6"/>
      </c>
      <c r="AJ20" s="17"/>
      <c r="AK20" s="12">
        <f t="shared" si="7"/>
      </c>
      <c r="AM20" s="20" t="s">
        <v>203</v>
      </c>
      <c r="AN20" s="13">
        <v>0.1232638888888889</v>
      </c>
      <c r="AO20" s="13">
        <v>0.15297453703703703</v>
      </c>
      <c r="AP20" s="60">
        <f t="shared" si="8"/>
        <v>0.02971064814814814</v>
      </c>
      <c r="AQ20" s="17"/>
      <c r="AR20" s="12">
        <f t="shared" si="9"/>
        <v>627.1912738605378</v>
      </c>
      <c r="AT20" s="15"/>
      <c r="AU20" s="13"/>
      <c r="AV20" s="13"/>
      <c r="AW20" s="16">
        <f t="shared" si="32"/>
      </c>
      <c r="AX20" s="17"/>
      <c r="AY20" s="12">
        <f t="shared" si="33"/>
      </c>
      <c r="BA20" s="15"/>
      <c r="BB20" s="13"/>
      <c r="BC20" s="13"/>
      <c r="BD20" s="16">
        <f t="shared" si="22"/>
      </c>
      <c r="BE20" s="17"/>
      <c r="BF20" s="12">
        <f t="shared" si="23"/>
      </c>
      <c r="BH20" s="15"/>
      <c r="BI20" s="13"/>
      <c r="BJ20" s="13"/>
      <c r="BK20" s="16">
        <f t="shared" si="34"/>
      </c>
      <c r="BL20" s="17"/>
      <c r="BM20" s="12">
        <f t="shared" si="35"/>
      </c>
      <c r="BO20" s="15"/>
      <c r="BP20" s="13"/>
      <c r="BQ20" s="13"/>
      <c r="BR20" s="16">
        <f t="shared" si="36"/>
      </c>
      <c r="BS20" s="17"/>
      <c r="BT20" s="12">
        <f t="shared" si="37"/>
      </c>
      <c r="BV20" s="15"/>
      <c r="BW20" s="13"/>
      <c r="BX20" s="13"/>
      <c r="BY20" s="16">
        <f t="shared" si="26"/>
      </c>
      <c r="BZ20" s="17"/>
      <c r="CA20" s="12">
        <f t="shared" si="27"/>
      </c>
      <c r="CC20" s="15"/>
      <c r="CD20" s="13"/>
      <c r="CE20" s="13"/>
      <c r="CF20" s="16">
        <f t="shared" si="28"/>
      </c>
      <c r="CG20" s="17"/>
      <c r="CH20" s="12">
        <f t="shared" si="29"/>
      </c>
    </row>
    <row r="21" spans="2:86" ht="12.75">
      <c r="B21" s="7" t="s">
        <v>220</v>
      </c>
      <c r="D21" s="20"/>
      <c r="E21" s="13"/>
      <c r="F21" s="13"/>
      <c r="G21" s="21">
        <f t="shared" si="20"/>
      </c>
      <c r="I21" s="18">
        <f t="shared" si="21"/>
      </c>
      <c r="K21" s="15"/>
      <c r="L21" s="13"/>
      <c r="M21" s="13"/>
      <c r="N21" s="16">
        <f t="shared" si="30"/>
      </c>
      <c r="O21" s="17"/>
      <c r="P21" s="18">
        <f t="shared" si="31"/>
      </c>
      <c r="R21" s="20"/>
      <c r="S21" s="13"/>
      <c r="T21" s="13"/>
      <c r="U21" s="21">
        <f t="shared" si="24"/>
      </c>
      <c r="V21" s="17"/>
      <c r="W21" s="18">
        <f t="shared" si="25"/>
      </c>
      <c r="Y21" s="41" t="s">
        <v>55</v>
      </c>
      <c r="Z21" s="40"/>
      <c r="AA21" s="13"/>
      <c r="AB21" s="16">
        <f t="shared" si="4"/>
      </c>
      <c r="AC21" s="19" t="s">
        <v>194</v>
      </c>
      <c r="AD21" s="12">
        <f t="shared" si="5"/>
      </c>
      <c r="AF21" s="20"/>
      <c r="AG21" s="13"/>
      <c r="AH21" s="13"/>
      <c r="AI21" s="21">
        <f t="shared" si="6"/>
      </c>
      <c r="AJ21" s="17"/>
      <c r="AK21" s="12">
        <f t="shared" si="7"/>
      </c>
      <c r="AM21" s="15" t="s">
        <v>140</v>
      </c>
      <c r="AN21" s="13">
        <v>0.025</v>
      </c>
      <c r="AO21" s="13">
        <v>0.06802083333333334</v>
      </c>
      <c r="AP21" s="16">
        <f t="shared" si="8"/>
        <v>0.043020833333333335</v>
      </c>
      <c r="AQ21" s="17"/>
      <c r="AR21" s="12">
        <f t="shared" si="9"/>
        <v>433.14500941619576</v>
      </c>
      <c r="AT21" s="20"/>
      <c r="AU21" s="13"/>
      <c r="AV21" s="13"/>
      <c r="AW21" s="21">
        <f t="shared" si="32"/>
      </c>
      <c r="AX21" s="17"/>
      <c r="AY21" s="12">
        <f t="shared" si="33"/>
      </c>
      <c r="BA21" s="20"/>
      <c r="BB21" s="13"/>
      <c r="BC21" s="13"/>
      <c r="BD21" s="21">
        <f t="shared" si="22"/>
      </c>
      <c r="BE21" s="17"/>
      <c r="BF21" s="12">
        <f t="shared" si="23"/>
      </c>
      <c r="BH21" s="20"/>
      <c r="BI21" s="13"/>
      <c r="BJ21" s="13"/>
      <c r="BK21" s="21">
        <f t="shared" si="34"/>
      </c>
      <c r="BL21" s="17"/>
      <c r="BM21" s="12">
        <f t="shared" si="35"/>
      </c>
      <c r="BO21" s="20"/>
      <c r="BP21" s="13"/>
      <c r="BQ21" s="13"/>
      <c r="BR21" s="21">
        <f t="shared" si="36"/>
      </c>
      <c r="BS21" s="17"/>
      <c r="BT21" s="12">
        <f t="shared" si="37"/>
      </c>
      <c r="BV21" s="20"/>
      <c r="BW21" s="13"/>
      <c r="BX21" s="13"/>
      <c r="BY21" s="21">
        <f t="shared" si="26"/>
      </c>
      <c r="BZ21" s="17"/>
      <c r="CA21" s="12">
        <f t="shared" si="27"/>
      </c>
      <c r="CC21" s="20"/>
      <c r="CD21" s="13"/>
      <c r="CE21" s="13"/>
      <c r="CF21" s="21">
        <f t="shared" si="28"/>
      </c>
      <c r="CG21" s="17"/>
      <c r="CH21" s="12">
        <f t="shared" si="29"/>
      </c>
    </row>
    <row r="22" spans="2:86" ht="12.75">
      <c r="B22" s="7" t="s">
        <v>51</v>
      </c>
      <c r="D22" s="15"/>
      <c r="E22" s="13"/>
      <c r="F22" s="13"/>
      <c r="G22" s="22">
        <f t="shared" si="20"/>
      </c>
      <c r="H22" s="17"/>
      <c r="I22" s="18">
        <f t="shared" si="21"/>
      </c>
      <c r="K22" s="15"/>
      <c r="L22" s="13"/>
      <c r="M22" s="19"/>
      <c r="N22" s="22">
        <f t="shared" si="30"/>
      </c>
      <c r="O22" s="17"/>
      <c r="P22" s="18">
        <f t="shared" si="31"/>
      </c>
      <c r="R22" s="15"/>
      <c r="S22" s="13"/>
      <c r="T22" s="19"/>
      <c r="U22" s="22">
        <f t="shared" si="24"/>
      </c>
      <c r="V22" s="17"/>
      <c r="W22" s="18">
        <f t="shared" si="25"/>
      </c>
      <c r="Y22" s="8"/>
      <c r="Z22" s="13"/>
      <c r="AA22" s="13"/>
      <c r="AB22" s="22">
        <f t="shared" si="4"/>
      </c>
      <c r="AC22" s="19"/>
      <c r="AD22" s="12">
        <f t="shared" si="5"/>
      </c>
      <c r="AF22" s="15"/>
      <c r="AG22" s="13"/>
      <c r="AH22" s="19"/>
      <c r="AI22" s="22">
        <f t="shared" si="6"/>
      </c>
      <c r="AJ22" s="17"/>
      <c r="AK22" s="12">
        <f t="shared" si="7"/>
      </c>
      <c r="AM22" s="15" t="s">
        <v>12</v>
      </c>
      <c r="AN22" s="13">
        <v>0.024652777777777777</v>
      </c>
      <c r="AO22" s="13">
        <v>0.07077546296296296</v>
      </c>
      <c r="AP22" s="16">
        <f t="shared" si="8"/>
        <v>0.04612268518518518</v>
      </c>
      <c r="AQ22" s="17"/>
      <c r="AR22" s="12">
        <f t="shared" si="9"/>
        <v>404.0150564617315</v>
      </c>
      <c r="AT22" s="15"/>
      <c r="AU22" s="13"/>
      <c r="AV22" s="19"/>
      <c r="AW22" s="22">
        <f t="shared" si="32"/>
      </c>
      <c r="AX22" s="17"/>
      <c r="AY22" s="12">
        <f t="shared" si="33"/>
      </c>
      <c r="BA22" s="15"/>
      <c r="BB22" s="13"/>
      <c r="BC22" s="19"/>
      <c r="BD22" s="22">
        <f t="shared" si="22"/>
      </c>
      <c r="BE22" s="17"/>
      <c r="BF22" s="12">
        <f t="shared" si="23"/>
      </c>
      <c r="BH22" s="15"/>
      <c r="BI22" s="13"/>
      <c r="BJ22" s="19"/>
      <c r="BK22" s="22">
        <f t="shared" si="34"/>
      </c>
      <c r="BL22" s="17"/>
      <c r="BM22" s="12">
        <f t="shared" si="35"/>
      </c>
      <c r="BO22" s="15"/>
      <c r="BP22" s="13"/>
      <c r="BQ22" s="19"/>
      <c r="BR22" s="22">
        <f t="shared" si="36"/>
      </c>
      <c r="BS22" s="17"/>
      <c r="BT22" s="12">
        <f t="shared" si="37"/>
      </c>
      <c r="BV22" s="15"/>
      <c r="BW22" s="13"/>
      <c r="BX22" s="19"/>
      <c r="BY22" s="22">
        <f t="shared" si="26"/>
      </c>
      <c r="BZ22" s="17"/>
      <c r="CA22" s="12">
        <f t="shared" si="27"/>
      </c>
      <c r="CC22" s="15"/>
      <c r="CD22" s="13"/>
      <c r="CE22" s="19"/>
      <c r="CF22" s="22">
        <f t="shared" si="28"/>
      </c>
      <c r="CG22" s="17"/>
      <c r="CH22" s="12">
        <f t="shared" si="29"/>
      </c>
    </row>
    <row r="23" spans="2:86" ht="12.75">
      <c r="B23" s="7" t="s">
        <v>123</v>
      </c>
      <c r="D23" s="15"/>
      <c r="E23" s="13"/>
      <c r="F23" s="13"/>
      <c r="G23" s="22">
        <f t="shared" si="20"/>
      </c>
      <c r="H23" s="17"/>
      <c r="I23" s="18">
        <f t="shared" si="21"/>
      </c>
      <c r="K23" s="15"/>
      <c r="L23" s="13"/>
      <c r="M23" s="13"/>
      <c r="N23" s="22">
        <f t="shared" si="30"/>
      </c>
      <c r="O23" s="17"/>
      <c r="P23" s="18">
        <f t="shared" si="31"/>
      </c>
      <c r="R23" s="15"/>
      <c r="S23" s="13"/>
      <c r="T23" s="13"/>
      <c r="U23" s="22">
        <f t="shared" si="24"/>
      </c>
      <c r="V23" s="17"/>
      <c r="W23" s="18">
        <f t="shared" si="25"/>
      </c>
      <c r="Y23" s="15"/>
      <c r="Z23" s="19"/>
      <c r="AA23" s="19"/>
      <c r="AB23" s="22">
        <f t="shared" si="4"/>
      </c>
      <c r="AC23" s="19"/>
      <c r="AD23" s="12">
        <f t="shared" si="5"/>
      </c>
      <c r="AF23" s="15"/>
      <c r="AG23" s="13"/>
      <c r="AH23" s="13"/>
      <c r="AI23" s="22">
        <f t="shared" si="6"/>
      </c>
      <c r="AJ23" s="17"/>
      <c r="AK23" s="12">
        <f t="shared" si="7"/>
      </c>
      <c r="AM23" s="15"/>
      <c r="AN23" s="13"/>
      <c r="AO23" s="13"/>
      <c r="AP23" s="22">
        <f t="shared" si="8"/>
      </c>
      <c r="AQ23" s="17"/>
      <c r="AR23" s="12">
        <f t="shared" si="9"/>
      </c>
      <c r="AT23" s="15"/>
      <c r="AU23" s="13"/>
      <c r="AV23" s="13"/>
      <c r="AW23" s="22">
        <f t="shared" si="32"/>
      </c>
      <c r="AX23" s="17"/>
      <c r="AY23" s="12">
        <f t="shared" si="33"/>
      </c>
      <c r="BA23" s="15"/>
      <c r="BB23" s="13"/>
      <c r="BC23" s="13"/>
      <c r="BD23" s="22">
        <f t="shared" si="22"/>
      </c>
      <c r="BE23" s="17"/>
      <c r="BF23" s="12">
        <f t="shared" si="23"/>
      </c>
      <c r="BH23" s="15"/>
      <c r="BI23" s="13"/>
      <c r="BJ23" s="13"/>
      <c r="BK23" s="22">
        <f t="shared" si="34"/>
      </c>
      <c r="BL23" s="17"/>
      <c r="BM23" s="12">
        <f t="shared" si="35"/>
      </c>
      <c r="BO23" s="15"/>
      <c r="BP23" s="13"/>
      <c r="BQ23" s="13"/>
      <c r="BR23" s="22">
        <f t="shared" si="36"/>
      </c>
      <c r="BS23" s="17"/>
      <c r="BT23" s="12">
        <f t="shared" si="37"/>
      </c>
      <c r="BV23" s="15"/>
      <c r="BW23" s="13"/>
      <c r="BX23" s="13"/>
      <c r="BY23" s="22">
        <f t="shared" si="26"/>
      </c>
      <c r="BZ23" s="17"/>
      <c r="CA23" s="12">
        <f t="shared" si="27"/>
      </c>
      <c r="CC23" s="15"/>
      <c r="CD23" s="13"/>
      <c r="CE23" s="13"/>
      <c r="CF23" s="22">
        <f t="shared" si="28"/>
      </c>
      <c r="CG23" s="17"/>
      <c r="CH23" s="12">
        <f t="shared" si="29"/>
      </c>
    </row>
    <row r="24" spans="2:86" ht="12.75">
      <c r="B24" s="7" t="s">
        <v>53</v>
      </c>
      <c r="D24" s="15"/>
      <c r="E24" s="13"/>
      <c r="F24" s="13"/>
      <c r="G24" s="22">
        <f t="shared" si="20"/>
      </c>
      <c r="H24" s="17"/>
      <c r="I24" s="18">
        <f t="shared" si="21"/>
      </c>
      <c r="K24" s="15"/>
      <c r="L24" s="19"/>
      <c r="M24" s="19"/>
      <c r="N24" s="22">
        <f t="shared" si="30"/>
      </c>
      <c r="O24" s="17"/>
      <c r="P24" s="18">
        <f t="shared" si="31"/>
      </c>
      <c r="R24" s="15"/>
      <c r="S24" s="19"/>
      <c r="T24" s="19"/>
      <c r="U24" s="22">
        <f t="shared" si="24"/>
      </c>
      <c r="V24" s="17"/>
      <c r="W24" s="18">
        <f t="shared" si="25"/>
      </c>
      <c r="Y24" s="15"/>
      <c r="Z24" s="19"/>
      <c r="AA24" s="19"/>
      <c r="AB24" s="22">
        <f t="shared" si="4"/>
      </c>
      <c r="AC24" s="19"/>
      <c r="AD24" s="12">
        <f t="shared" si="5"/>
      </c>
      <c r="AF24" s="15"/>
      <c r="AG24" s="19"/>
      <c r="AH24" s="19"/>
      <c r="AI24" s="22">
        <f t="shared" si="6"/>
      </c>
      <c r="AJ24" s="17"/>
      <c r="AK24" s="12">
        <f t="shared" si="7"/>
      </c>
      <c r="AM24" s="15"/>
      <c r="AN24" s="19"/>
      <c r="AO24" s="19"/>
      <c r="AP24" s="22">
        <f t="shared" si="8"/>
      </c>
      <c r="AQ24" s="17"/>
      <c r="AR24" s="12">
        <f t="shared" si="9"/>
      </c>
      <c r="AT24" s="15"/>
      <c r="AU24" s="19"/>
      <c r="AV24" s="19"/>
      <c r="AW24" s="22">
        <f t="shared" si="32"/>
      </c>
      <c r="AX24" s="17"/>
      <c r="AY24" s="12">
        <f t="shared" si="33"/>
      </c>
      <c r="BA24" s="15"/>
      <c r="BB24" s="19"/>
      <c r="BC24" s="19"/>
      <c r="BD24" s="22">
        <f t="shared" si="22"/>
      </c>
      <c r="BE24" s="17"/>
      <c r="BF24" s="12">
        <f t="shared" si="23"/>
      </c>
      <c r="BH24" s="15"/>
      <c r="BI24" s="19"/>
      <c r="BJ24" s="19"/>
      <c r="BK24" s="22">
        <f t="shared" si="34"/>
      </c>
      <c r="BL24" s="17"/>
      <c r="BM24" s="12">
        <f t="shared" si="35"/>
      </c>
      <c r="BO24" s="15"/>
      <c r="BP24" s="19"/>
      <c r="BQ24" s="19"/>
      <c r="BR24" s="22">
        <f t="shared" si="36"/>
      </c>
      <c r="BS24" s="17"/>
      <c r="BT24" s="12">
        <f t="shared" si="37"/>
      </c>
      <c r="BV24" s="15"/>
      <c r="BW24" s="19"/>
      <c r="BX24" s="19"/>
      <c r="BY24" s="22">
        <f t="shared" si="26"/>
      </c>
      <c r="BZ24" s="17"/>
      <c r="CA24" s="12">
        <f t="shared" si="27"/>
      </c>
      <c r="CC24" s="15"/>
      <c r="CD24" s="19"/>
      <c r="CE24" s="19"/>
      <c r="CF24" s="22">
        <f t="shared" si="28"/>
      </c>
      <c r="CG24" s="17"/>
      <c r="CH24" s="12">
        <f t="shared" si="29"/>
      </c>
    </row>
    <row r="25" spans="2:86" ht="12.75">
      <c r="B25" s="7" t="s">
        <v>45</v>
      </c>
      <c r="D25" s="15"/>
      <c r="E25" s="13"/>
      <c r="F25" s="13"/>
      <c r="G25" s="22">
        <f t="shared" si="20"/>
      </c>
      <c r="H25" s="17"/>
      <c r="I25" s="18">
        <f t="shared" si="21"/>
      </c>
      <c r="K25" s="15"/>
      <c r="L25" s="19"/>
      <c r="M25" s="19"/>
      <c r="N25" s="22">
        <f t="shared" si="30"/>
      </c>
      <c r="O25" s="17"/>
      <c r="P25" s="18">
        <f t="shared" si="31"/>
      </c>
      <c r="R25" s="15"/>
      <c r="S25" s="19"/>
      <c r="T25" s="19"/>
      <c r="U25" s="22">
        <f t="shared" si="24"/>
      </c>
      <c r="V25" s="17"/>
      <c r="W25" s="18">
        <f t="shared" si="25"/>
      </c>
      <c r="Y25" s="15"/>
      <c r="Z25" s="13"/>
      <c r="AA25" s="13"/>
      <c r="AB25" s="22">
        <f t="shared" si="4"/>
      </c>
      <c r="AC25" s="19"/>
      <c r="AD25" s="12">
        <f t="shared" si="5"/>
      </c>
      <c r="AF25" s="15"/>
      <c r="AG25" s="19"/>
      <c r="AH25" s="19"/>
      <c r="AI25" s="22">
        <f t="shared" si="6"/>
      </c>
      <c r="AJ25" s="17"/>
      <c r="AK25" s="12">
        <f t="shared" si="7"/>
      </c>
      <c r="AM25" s="15"/>
      <c r="AN25" s="19"/>
      <c r="AO25" s="19"/>
      <c r="AP25" s="22">
        <f t="shared" si="8"/>
      </c>
      <c r="AQ25" s="17"/>
      <c r="AR25" s="12">
        <f t="shared" si="9"/>
      </c>
      <c r="AT25" s="15"/>
      <c r="AU25" s="19"/>
      <c r="AV25" s="19"/>
      <c r="AW25" s="22">
        <f t="shared" si="32"/>
      </c>
      <c r="AX25" s="17"/>
      <c r="AY25" s="12">
        <f t="shared" si="33"/>
      </c>
      <c r="BA25" s="15"/>
      <c r="BB25" s="19"/>
      <c r="BC25" s="19"/>
      <c r="BD25" s="22">
        <f t="shared" si="22"/>
      </c>
      <c r="BE25" s="17"/>
      <c r="BF25" s="12">
        <f t="shared" si="23"/>
      </c>
      <c r="BH25" s="15"/>
      <c r="BI25" s="19"/>
      <c r="BJ25" s="19"/>
      <c r="BK25" s="22">
        <f t="shared" si="34"/>
      </c>
      <c r="BL25" s="17"/>
      <c r="BM25" s="12">
        <f t="shared" si="35"/>
      </c>
      <c r="BO25" s="15"/>
      <c r="BP25" s="19"/>
      <c r="BQ25" s="19"/>
      <c r="BR25" s="22">
        <f t="shared" si="36"/>
      </c>
      <c r="BS25" s="17"/>
      <c r="BT25" s="12">
        <f t="shared" si="37"/>
      </c>
      <c r="BV25" s="15"/>
      <c r="BW25" s="19"/>
      <c r="BX25" s="19"/>
      <c r="BY25" s="22">
        <f t="shared" si="26"/>
      </c>
      <c r="BZ25" s="17"/>
      <c r="CA25" s="12">
        <f t="shared" si="27"/>
      </c>
      <c r="CC25" s="15"/>
      <c r="CD25" s="19"/>
      <c r="CE25" s="19"/>
      <c r="CF25" s="22">
        <f t="shared" si="28"/>
      </c>
      <c r="CG25" s="17"/>
      <c r="CH25" s="12">
        <f t="shared" si="29"/>
      </c>
    </row>
    <row r="26" spans="2:86" ht="12.75">
      <c r="B26" s="7" t="s">
        <v>156</v>
      </c>
      <c r="D26" s="15"/>
      <c r="E26" s="13"/>
      <c r="F26" s="13"/>
      <c r="G26" s="22">
        <f t="shared" si="20"/>
      </c>
      <c r="H26" s="17"/>
      <c r="I26" s="18">
        <f t="shared" si="21"/>
      </c>
      <c r="K26" s="15"/>
      <c r="L26" s="19"/>
      <c r="M26" s="19"/>
      <c r="N26" s="22">
        <f t="shared" si="30"/>
      </c>
      <c r="O26" s="17"/>
      <c r="P26" s="18">
        <f t="shared" si="31"/>
      </c>
      <c r="R26" s="15"/>
      <c r="S26" s="19"/>
      <c r="T26" s="19"/>
      <c r="U26" s="22">
        <f t="shared" si="24"/>
      </c>
      <c r="V26" s="17"/>
      <c r="W26" s="18">
        <f t="shared" si="25"/>
      </c>
      <c r="Y26" s="15"/>
      <c r="Z26" s="19"/>
      <c r="AA26" s="19"/>
      <c r="AB26" s="22">
        <f t="shared" si="4"/>
      </c>
      <c r="AC26" s="19"/>
      <c r="AD26" s="12">
        <f t="shared" si="5"/>
      </c>
      <c r="AF26" s="15"/>
      <c r="AG26" s="19"/>
      <c r="AH26" s="19"/>
      <c r="AI26" s="22">
        <f t="shared" si="6"/>
      </c>
      <c r="AJ26" s="17"/>
      <c r="AK26" s="12">
        <f t="shared" si="7"/>
      </c>
      <c r="AM26" s="15"/>
      <c r="AN26" s="19"/>
      <c r="AO26" s="19"/>
      <c r="AP26" s="22">
        <f t="shared" si="8"/>
      </c>
      <c r="AQ26" s="17"/>
      <c r="AR26" s="12">
        <f t="shared" si="9"/>
      </c>
      <c r="AT26" s="15"/>
      <c r="AU26" s="19"/>
      <c r="AV26" s="19"/>
      <c r="AW26" s="22">
        <f t="shared" si="32"/>
      </c>
      <c r="AX26" s="17"/>
      <c r="AY26" s="12">
        <f t="shared" si="33"/>
      </c>
      <c r="BA26" s="15"/>
      <c r="BB26" s="19"/>
      <c r="BC26" s="19"/>
      <c r="BD26" s="22">
        <f t="shared" si="22"/>
      </c>
      <c r="BE26" s="17"/>
      <c r="BF26" s="12">
        <f t="shared" si="23"/>
      </c>
      <c r="BH26" s="15"/>
      <c r="BI26" s="19"/>
      <c r="BJ26" s="19"/>
      <c r="BK26" s="22">
        <f t="shared" si="34"/>
      </c>
      <c r="BL26" s="17"/>
      <c r="BM26" s="12">
        <f t="shared" si="35"/>
      </c>
      <c r="BO26" s="15"/>
      <c r="BP26" s="19"/>
      <c r="BQ26" s="19"/>
      <c r="BR26" s="22">
        <f t="shared" si="36"/>
      </c>
      <c r="BS26" s="17"/>
      <c r="BT26" s="12">
        <f t="shared" si="37"/>
      </c>
      <c r="BV26" s="15"/>
      <c r="BW26" s="19"/>
      <c r="BX26" s="19"/>
      <c r="BY26" s="22">
        <f t="shared" si="26"/>
      </c>
      <c r="BZ26" s="17"/>
      <c r="CA26" s="12">
        <f t="shared" si="27"/>
      </c>
      <c r="CC26" s="15"/>
      <c r="CD26" s="19"/>
      <c r="CE26" s="19"/>
      <c r="CF26" s="22">
        <f t="shared" si="28"/>
      </c>
      <c r="CG26" s="17"/>
      <c r="CH26" s="12">
        <f t="shared" si="29"/>
      </c>
    </row>
    <row r="27" spans="2:86" ht="12.75">
      <c r="B27" s="7" t="s">
        <v>12</v>
      </c>
      <c r="D27" s="15"/>
      <c r="E27" s="19"/>
      <c r="F27" s="19"/>
      <c r="G27" s="22">
        <f t="shared" si="20"/>
      </c>
      <c r="H27" s="17"/>
      <c r="I27" s="18">
        <f t="shared" si="21"/>
      </c>
      <c r="K27" s="15"/>
      <c r="L27" s="19"/>
      <c r="M27" s="19"/>
      <c r="N27" s="22">
        <f t="shared" si="30"/>
      </c>
      <c r="O27" s="17"/>
      <c r="P27" s="18">
        <f t="shared" si="31"/>
      </c>
      <c r="R27" s="15"/>
      <c r="S27" s="19"/>
      <c r="T27" s="19"/>
      <c r="U27" s="22">
        <f t="shared" si="24"/>
      </c>
      <c r="V27" s="17"/>
      <c r="W27" s="18">
        <f t="shared" si="25"/>
      </c>
      <c r="Y27" s="15"/>
      <c r="Z27" s="19"/>
      <c r="AA27" s="19"/>
      <c r="AB27" s="22">
        <f t="shared" si="4"/>
      </c>
      <c r="AC27" s="19"/>
      <c r="AD27" s="12">
        <f t="shared" si="5"/>
      </c>
      <c r="AF27" s="15"/>
      <c r="AG27" s="19"/>
      <c r="AH27" s="19"/>
      <c r="AI27" s="22">
        <f t="shared" si="6"/>
      </c>
      <c r="AJ27" s="17"/>
      <c r="AK27" s="12">
        <f t="shared" si="7"/>
      </c>
      <c r="AM27" s="15"/>
      <c r="AN27" s="19"/>
      <c r="AO27" s="19"/>
      <c r="AP27" s="22">
        <f t="shared" si="8"/>
      </c>
      <c r="AQ27" s="17"/>
      <c r="AR27" s="12">
        <f t="shared" si="9"/>
      </c>
      <c r="AT27" s="15"/>
      <c r="AU27" s="19"/>
      <c r="AV27" s="19"/>
      <c r="AW27" s="22">
        <f t="shared" si="32"/>
      </c>
      <c r="AX27" s="17"/>
      <c r="AY27" s="12">
        <f t="shared" si="33"/>
      </c>
      <c r="BA27" s="15"/>
      <c r="BB27" s="19"/>
      <c r="BC27" s="19"/>
      <c r="BD27" s="22">
        <f t="shared" si="22"/>
      </c>
      <c r="BE27" s="17"/>
      <c r="BF27" s="12">
        <f t="shared" si="23"/>
      </c>
      <c r="BH27" s="15"/>
      <c r="BI27" s="19"/>
      <c r="BJ27" s="19"/>
      <c r="BK27" s="22">
        <f t="shared" si="34"/>
      </c>
      <c r="BL27" s="17"/>
      <c r="BM27" s="12">
        <f t="shared" si="35"/>
      </c>
      <c r="BO27" s="15"/>
      <c r="BP27" s="19"/>
      <c r="BQ27" s="19"/>
      <c r="BR27" s="22">
        <f t="shared" si="36"/>
      </c>
      <c r="BS27" s="17"/>
      <c r="BT27" s="12">
        <f t="shared" si="37"/>
      </c>
      <c r="BV27" s="15"/>
      <c r="BW27" s="19"/>
      <c r="BX27" s="19"/>
      <c r="BY27" s="22">
        <f t="shared" si="26"/>
      </c>
      <c r="BZ27" s="17"/>
      <c r="CA27" s="12">
        <f t="shared" si="27"/>
      </c>
      <c r="CC27" s="15"/>
      <c r="CD27" s="19"/>
      <c r="CE27" s="19"/>
      <c r="CF27" s="22">
        <f t="shared" si="28"/>
      </c>
      <c r="CG27" s="17"/>
      <c r="CH27" s="12">
        <f t="shared" si="29"/>
      </c>
    </row>
    <row r="28" spans="2:86" ht="12.75">
      <c r="B28" s="7" t="s">
        <v>55</v>
      </c>
      <c r="D28" s="15"/>
      <c r="E28" s="19"/>
      <c r="F28" s="19"/>
      <c r="G28" s="22">
        <f t="shared" si="20"/>
      </c>
      <c r="H28" s="17"/>
      <c r="I28" s="18">
        <f t="shared" si="21"/>
      </c>
      <c r="K28" s="15"/>
      <c r="L28" s="19"/>
      <c r="M28" s="19"/>
      <c r="N28" s="22">
        <f t="shared" si="30"/>
      </c>
      <c r="O28" s="17"/>
      <c r="P28" s="18">
        <f t="shared" si="31"/>
      </c>
      <c r="R28" s="15"/>
      <c r="S28" s="19"/>
      <c r="T28" s="19"/>
      <c r="U28" s="22">
        <f t="shared" si="24"/>
      </c>
      <c r="V28" s="17"/>
      <c r="W28" s="18">
        <f t="shared" si="25"/>
      </c>
      <c r="Y28" s="15"/>
      <c r="Z28" s="19"/>
      <c r="AA28" s="19"/>
      <c r="AB28" s="22">
        <f t="shared" si="4"/>
      </c>
      <c r="AC28" s="19"/>
      <c r="AD28" s="12">
        <f t="shared" si="5"/>
      </c>
      <c r="AF28" s="15"/>
      <c r="AG28" s="19"/>
      <c r="AH28" s="19"/>
      <c r="AI28" s="22">
        <f t="shared" si="6"/>
      </c>
      <c r="AJ28" s="17"/>
      <c r="AK28" s="12">
        <f t="shared" si="7"/>
      </c>
      <c r="AM28" s="15"/>
      <c r="AN28" s="19"/>
      <c r="AO28" s="19"/>
      <c r="AP28" s="22">
        <f t="shared" si="8"/>
      </c>
      <c r="AQ28" s="17"/>
      <c r="AR28" s="12">
        <f t="shared" si="9"/>
      </c>
      <c r="AT28" s="15"/>
      <c r="AU28" s="19"/>
      <c r="AV28" s="19"/>
      <c r="AW28" s="22">
        <f t="shared" si="32"/>
      </c>
      <c r="AX28" s="17"/>
      <c r="AY28" s="12">
        <f t="shared" si="33"/>
      </c>
      <c r="BA28" s="15"/>
      <c r="BB28" s="19"/>
      <c r="BC28" s="19"/>
      <c r="BD28" s="22">
        <f t="shared" si="22"/>
      </c>
      <c r="BE28" s="17"/>
      <c r="BF28" s="12">
        <f t="shared" si="23"/>
      </c>
      <c r="BH28" s="15"/>
      <c r="BI28" s="19"/>
      <c r="BJ28" s="19"/>
      <c r="BK28" s="22">
        <f t="shared" si="34"/>
      </c>
      <c r="BL28" s="17"/>
      <c r="BM28" s="12">
        <f t="shared" si="35"/>
      </c>
      <c r="BO28" s="15"/>
      <c r="BP28" s="19"/>
      <c r="BQ28" s="19"/>
      <c r="BR28" s="22">
        <f t="shared" si="36"/>
      </c>
      <c r="BS28" s="17"/>
      <c r="BT28" s="12">
        <f t="shared" si="37"/>
      </c>
      <c r="BV28" s="15"/>
      <c r="BW28" s="19"/>
      <c r="BX28" s="19"/>
      <c r="BY28" s="22">
        <f t="shared" si="26"/>
      </c>
      <c r="BZ28" s="17"/>
      <c r="CA28" s="12">
        <f t="shared" si="27"/>
      </c>
      <c r="CC28" s="15"/>
      <c r="CD28" s="19"/>
      <c r="CE28" s="19"/>
      <c r="CF28" s="22">
        <f t="shared" si="28"/>
      </c>
      <c r="CG28" s="17"/>
      <c r="CH28" s="12">
        <f t="shared" si="29"/>
      </c>
    </row>
    <row r="29" spans="2:86" ht="12.75">
      <c r="B29" s="7" t="s">
        <v>60</v>
      </c>
      <c r="D29" s="15"/>
      <c r="E29" s="19"/>
      <c r="F29" s="19"/>
      <c r="G29" s="22">
        <f t="shared" si="20"/>
      </c>
      <c r="H29" s="17"/>
      <c r="I29" s="18">
        <f t="shared" si="21"/>
      </c>
      <c r="K29" s="15"/>
      <c r="L29" s="19"/>
      <c r="M29" s="19"/>
      <c r="N29" s="22">
        <f t="shared" si="30"/>
      </c>
      <c r="O29" s="17"/>
      <c r="P29" s="18">
        <f t="shared" si="31"/>
      </c>
      <c r="R29" s="15"/>
      <c r="S29" s="19"/>
      <c r="T29" s="19"/>
      <c r="U29" s="22">
        <f t="shared" si="24"/>
      </c>
      <c r="V29" s="17"/>
      <c r="W29" s="18">
        <f t="shared" si="25"/>
      </c>
      <c r="Y29" s="15"/>
      <c r="Z29" s="19"/>
      <c r="AA29" s="19"/>
      <c r="AB29" s="22">
        <f t="shared" si="4"/>
      </c>
      <c r="AC29" s="19"/>
      <c r="AD29" s="12">
        <f t="shared" si="5"/>
      </c>
      <c r="AF29" s="15"/>
      <c r="AG29" s="19"/>
      <c r="AH29" s="19"/>
      <c r="AI29" s="22">
        <f t="shared" si="6"/>
      </c>
      <c r="AJ29" s="17"/>
      <c r="AK29" s="12">
        <f t="shared" si="7"/>
      </c>
      <c r="AM29" s="15"/>
      <c r="AN29" s="19"/>
      <c r="AO29" s="19"/>
      <c r="AP29" s="22">
        <f t="shared" si="8"/>
      </c>
      <c r="AQ29" s="17"/>
      <c r="AR29" s="12">
        <f t="shared" si="9"/>
      </c>
      <c r="AT29" s="15"/>
      <c r="AU29" s="19"/>
      <c r="AV29" s="19"/>
      <c r="AW29" s="22">
        <f t="shared" si="32"/>
      </c>
      <c r="AX29" s="17"/>
      <c r="AY29" s="12">
        <f t="shared" si="33"/>
      </c>
      <c r="BA29" s="15"/>
      <c r="BB29" s="19"/>
      <c r="BC29" s="19"/>
      <c r="BD29" s="22">
        <f t="shared" si="22"/>
      </c>
      <c r="BE29" s="17"/>
      <c r="BF29" s="12">
        <f t="shared" si="23"/>
      </c>
      <c r="BH29" s="15"/>
      <c r="BI29" s="19"/>
      <c r="BJ29" s="19"/>
      <c r="BK29" s="22">
        <f t="shared" si="34"/>
      </c>
      <c r="BL29" s="17"/>
      <c r="BM29" s="12">
        <f t="shared" si="35"/>
      </c>
      <c r="BO29" s="15"/>
      <c r="BP29" s="19"/>
      <c r="BQ29" s="19"/>
      <c r="BR29" s="22">
        <f t="shared" si="36"/>
      </c>
      <c r="BS29" s="17"/>
      <c r="BT29" s="12">
        <f t="shared" si="37"/>
      </c>
      <c r="BV29" s="15"/>
      <c r="BW29" s="19"/>
      <c r="BX29" s="19"/>
      <c r="BY29" s="22">
        <f t="shared" si="26"/>
      </c>
      <c r="BZ29" s="17"/>
      <c r="CA29" s="12">
        <f t="shared" si="27"/>
      </c>
      <c r="CC29" s="15"/>
      <c r="CD29" s="19"/>
      <c r="CE29" s="19"/>
      <c r="CF29" s="22">
        <f t="shared" si="28"/>
      </c>
      <c r="CG29" s="17"/>
      <c r="CH29" s="12">
        <f t="shared" si="29"/>
      </c>
    </row>
    <row r="30" spans="2:86" ht="12.75">
      <c r="B30" s="7" t="s">
        <v>59</v>
      </c>
      <c r="D30" s="15"/>
      <c r="E30" s="19"/>
      <c r="F30" s="19"/>
      <c r="G30" s="22">
        <f t="shared" si="20"/>
      </c>
      <c r="H30" s="17"/>
      <c r="I30" s="18">
        <f t="shared" si="21"/>
      </c>
      <c r="K30" s="15"/>
      <c r="L30" s="19"/>
      <c r="M30" s="19"/>
      <c r="N30" s="22">
        <f t="shared" si="30"/>
      </c>
      <c r="O30" s="17"/>
      <c r="P30" s="18">
        <f t="shared" si="31"/>
      </c>
      <c r="R30" s="15"/>
      <c r="S30" s="19"/>
      <c r="T30" s="19"/>
      <c r="U30" s="22">
        <f t="shared" si="24"/>
      </c>
      <c r="V30" s="17"/>
      <c r="W30" s="18">
        <f t="shared" si="25"/>
      </c>
      <c r="Y30" s="15"/>
      <c r="Z30" s="19"/>
      <c r="AA30" s="19"/>
      <c r="AB30" s="22">
        <f t="shared" si="4"/>
      </c>
      <c r="AC30" s="19"/>
      <c r="AD30" s="12">
        <f t="shared" si="5"/>
      </c>
      <c r="AF30" s="15"/>
      <c r="AG30" s="19"/>
      <c r="AH30" s="19"/>
      <c r="AI30" s="22">
        <f t="shared" si="6"/>
      </c>
      <c r="AJ30" s="17"/>
      <c r="AK30" s="12">
        <f t="shared" si="7"/>
      </c>
      <c r="AM30" s="15"/>
      <c r="AN30" s="19"/>
      <c r="AO30" s="19"/>
      <c r="AP30" s="22">
        <f t="shared" si="8"/>
      </c>
      <c r="AQ30" s="17"/>
      <c r="AR30" s="12">
        <f t="shared" si="9"/>
      </c>
      <c r="AT30" s="15"/>
      <c r="AU30" s="19"/>
      <c r="AV30" s="19"/>
      <c r="AW30" s="22">
        <f t="shared" si="32"/>
      </c>
      <c r="AX30" s="17"/>
      <c r="AY30" s="12">
        <f t="shared" si="33"/>
      </c>
      <c r="BA30" s="15"/>
      <c r="BB30" s="19"/>
      <c r="BC30" s="19"/>
      <c r="BD30" s="22">
        <f t="shared" si="22"/>
      </c>
      <c r="BE30" s="17"/>
      <c r="BF30" s="12">
        <f t="shared" si="23"/>
      </c>
      <c r="BH30" s="15"/>
      <c r="BI30" s="19"/>
      <c r="BJ30" s="19"/>
      <c r="BK30" s="22">
        <f t="shared" si="34"/>
      </c>
      <c r="BL30" s="17"/>
      <c r="BM30" s="12">
        <f t="shared" si="35"/>
      </c>
      <c r="BO30" s="15"/>
      <c r="BP30" s="19"/>
      <c r="BQ30" s="19"/>
      <c r="BR30" s="22">
        <f t="shared" si="36"/>
      </c>
      <c r="BS30" s="17"/>
      <c r="BT30" s="12">
        <f t="shared" si="37"/>
      </c>
      <c r="BV30" s="15"/>
      <c r="BW30" s="19"/>
      <c r="BX30" s="19"/>
      <c r="BY30" s="22">
        <f t="shared" si="26"/>
      </c>
      <c r="BZ30" s="17"/>
      <c r="CA30" s="12">
        <f t="shared" si="27"/>
      </c>
      <c r="CC30" s="15"/>
      <c r="CD30" s="19"/>
      <c r="CE30" s="19"/>
      <c r="CF30" s="22">
        <f t="shared" si="28"/>
      </c>
      <c r="CG30" s="17"/>
      <c r="CH30" s="12">
        <f t="shared" si="29"/>
      </c>
    </row>
    <row r="31" spans="2:86" ht="12.75">
      <c r="B31" s="7" t="s">
        <v>129</v>
      </c>
      <c r="D31" s="15"/>
      <c r="E31" s="19"/>
      <c r="F31" s="19"/>
      <c r="G31" s="22">
        <f t="shared" si="20"/>
      </c>
      <c r="H31" s="17"/>
      <c r="I31" s="18">
        <f t="shared" si="21"/>
      </c>
      <c r="K31" s="15"/>
      <c r="L31" s="19"/>
      <c r="M31" s="19"/>
      <c r="N31" s="22">
        <f t="shared" si="30"/>
      </c>
      <c r="O31" s="17"/>
      <c r="P31" s="18">
        <f t="shared" si="31"/>
      </c>
      <c r="R31" s="15"/>
      <c r="S31" s="19"/>
      <c r="T31" s="19"/>
      <c r="U31" s="22">
        <f t="shared" si="24"/>
      </c>
      <c r="V31" s="17"/>
      <c r="W31" s="18">
        <f t="shared" si="25"/>
      </c>
      <c r="Y31" s="15"/>
      <c r="Z31" s="19"/>
      <c r="AA31" s="19"/>
      <c r="AB31" s="22">
        <f t="shared" si="4"/>
      </c>
      <c r="AC31" s="19"/>
      <c r="AD31" s="12">
        <f t="shared" si="5"/>
      </c>
      <c r="AF31" s="15"/>
      <c r="AG31" s="19"/>
      <c r="AH31" s="19"/>
      <c r="AI31" s="22">
        <f t="shared" si="6"/>
      </c>
      <c r="AJ31" s="17"/>
      <c r="AK31" s="12">
        <f t="shared" si="7"/>
      </c>
      <c r="AM31" s="15"/>
      <c r="AN31" s="19"/>
      <c r="AO31" s="19"/>
      <c r="AP31" s="22">
        <f t="shared" si="8"/>
      </c>
      <c r="AQ31" s="17"/>
      <c r="AR31" s="12">
        <f t="shared" si="9"/>
      </c>
      <c r="AT31" s="15"/>
      <c r="AU31" s="19"/>
      <c r="AV31" s="19"/>
      <c r="AW31" s="22">
        <f t="shared" si="32"/>
      </c>
      <c r="AX31" s="17"/>
      <c r="AY31" s="12">
        <f t="shared" si="33"/>
      </c>
      <c r="BA31" s="15"/>
      <c r="BB31" s="19"/>
      <c r="BC31" s="19"/>
      <c r="BD31" s="22">
        <f t="shared" si="22"/>
      </c>
      <c r="BE31" s="17"/>
      <c r="BF31" s="12">
        <f t="shared" si="23"/>
      </c>
      <c r="BH31" s="15"/>
      <c r="BI31" s="19"/>
      <c r="BJ31" s="19"/>
      <c r="BK31" s="22">
        <f t="shared" si="34"/>
      </c>
      <c r="BL31" s="17"/>
      <c r="BM31" s="12">
        <f t="shared" si="35"/>
      </c>
      <c r="BO31" s="15"/>
      <c r="BP31" s="19"/>
      <c r="BQ31" s="19"/>
      <c r="BR31" s="22">
        <f t="shared" si="36"/>
      </c>
      <c r="BS31" s="17"/>
      <c r="BT31" s="12">
        <f t="shared" si="37"/>
      </c>
      <c r="BV31" s="15"/>
      <c r="BW31" s="19"/>
      <c r="BX31" s="19"/>
      <c r="BY31" s="22">
        <f t="shared" si="26"/>
      </c>
      <c r="BZ31" s="17"/>
      <c r="CA31" s="12">
        <f t="shared" si="27"/>
      </c>
      <c r="CC31" s="15"/>
      <c r="CD31" s="19"/>
      <c r="CE31" s="19"/>
      <c r="CF31" s="22">
        <f t="shared" si="28"/>
      </c>
      <c r="CG31" s="17"/>
      <c r="CH31" s="12">
        <f t="shared" si="29"/>
      </c>
    </row>
    <row r="32" spans="2:86" ht="12.75">
      <c r="B32" s="7" t="s">
        <v>229</v>
      </c>
      <c r="D32" s="15"/>
      <c r="E32" s="19"/>
      <c r="F32" s="19"/>
      <c r="G32" s="22">
        <f t="shared" si="20"/>
      </c>
      <c r="H32" s="17"/>
      <c r="I32" s="18">
        <f t="shared" si="21"/>
      </c>
      <c r="K32" s="15"/>
      <c r="L32" s="19"/>
      <c r="M32" s="19"/>
      <c r="N32" s="22">
        <f t="shared" si="30"/>
      </c>
      <c r="O32" s="17"/>
      <c r="P32" s="18">
        <f t="shared" si="31"/>
      </c>
      <c r="R32" s="15"/>
      <c r="S32" s="19"/>
      <c r="T32" s="19"/>
      <c r="U32" s="22">
        <f t="shared" si="24"/>
      </c>
      <c r="V32" s="17"/>
      <c r="W32" s="18">
        <f t="shared" si="25"/>
      </c>
      <c r="Y32" s="15"/>
      <c r="Z32" s="13"/>
      <c r="AA32" s="13"/>
      <c r="AB32" s="22">
        <f t="shared" si="4"/>
      </c>
      <c r="AC32" s="19"/>
      <c r="AD32" s="12">
        <f t="shared" si="5"/>
      </c>
      <c r="AF32" s="15"/>
      <c r="AG32" s="19"/>
      <c r="AH32" s="19"/>
      <c r="AI32" s="22">
        <f t="shared" si="6"/>
      </c>
      <c r="AJ32" s="17"/>
      <c r="AK32" s="12">
        <f t="shared" si="7"/>
      </c>
      <c r="AM32" s="15"/>
      <c r="AN32" s="19"/>
      <c r="AO32" s="19"/>
      <c r="AP32" s="22">
        <f t="shared" si="8"/>
      </c>
      <c r="AQ32" s="17"/>
      <c r="AR32" s="12">
        <f t="shared" si="9"/>
      </c>
      <c r="AT32" s="15"/>
      <c r="AU32" s="19"/>
      <c r="AV32" s="19"/>
      <c r="AW32" s="22">
        <f t="shared" si="32"/>
      </c>
      <c r="AX32" s="17"/>
      <c r="AY32" s="12">
        <f t="shared" si="33"/>
      </c>
      <c r="BA32" s="15"/>
      <c r="BB32" s="19"/>
      <c r="BC32" s="19"/>
      <c r="BD32" s="22">
        <f t="shared" si="22"/>
      </c>
      <c r="BE32" s="17"/>
      <c r="BF32" s="12">
        <f t="shared" si="23"/>
      </c>
      <c r="BH32" s="15"/>
      <c r="BI32" s="19"/>
      <c r="BJ32" s="19"/>
      <c r="BK32" s="22">
        <f t="shared" si="34"/>
      </c>
      <c r="BL32" s="17"/>
      <c r="BM32" s="12">
        <f t="shared" si="35"/>
      </c>
      <c r="BO32" s="15"/>
      <c r="BP32" s="19"/>
      <c r="BQ32" s="19"/>
      <c r="BR32" s="22">
        <f t="shared" si="36"/>
      </c>
      <c r="BS32" s="17"/>
      <c r="BT32" s="12">
        <f t="shared" si="37"/>
      </c>
      <c r="BV32" s="15"/>
      <c r="BW32" s="19"/>
      <c r="BX32" s="19"/>
      <c r="BY32" s="22">
        <f t="shared" si="26"/>
      </c>
      <c r="BZ32" s="17"/>
      <c r="CA32" s="12">
        <f t="shared" si="27"/>
      </c>
      <c r="CC32" s="15"/>
      <c r="CD32" s="19"/>
      <c r="CE32" s="19"/>
      <c r="CF32" s="22">
        <f t="shared" si="28"/>
      </c>
      <c r="CG32" s="17"/>
      <c r="CH32" s="12">
        <f t="shared" si="29"/>
      </c>
    </row>
    <row r="33" spans="2:86" ht="12.75">
      <c r="B33" s="7" t="s">
        <v>140</v>
      </c>
      <c r="D33" s="15"/>
      <c r="E33" s="19"/>
      <c r="F33" s="19"/>
      <c r="G33" s="22">
        <f t="shared" si="20"/>
      </c>
      <c r="H33" s="17"/>
      <c r="I33" s="18">
        <f t="shared" si="21"/>
      </c>
      <c r="K33" s="15"/>
      <c r="L33" s="19"/>
      <c r="M33" s="19"/>
      <c r="N33" s="22">
        <f t="shared" si="30"/>
      </c>
      <c r="O33" s="17"/>
      <c r="P33" s="18">
        <f t="shared" si="31"/>
      </c>
      <c r="R33" s="15"/>
      <c r="S33" s="19"/>
      <c r="T33" s="19"/>
      <c r="U33" s="22">
        <f t="shared" si="24"/>
      </c>
      <c r="V33" s="17"/>
      <c r="W33" s="18">
        <f t="shared" si="25"/>
      </c>
      <c r="Y33" s="15"/>
      <c r="Z33" s="19"/>
      <c r="AA33" s="19"/>
      <c r="AB33" s="22">
        <f t="shared" si="4"/>
      </c>
      <c r="AC33" s="19"/>
      <c r="AD33" s="12">
        <f t="shared" si="5"/>
      </c>
      <c r="AF33" s="15"/>
      <c r="AG33" s="19"/>
      <c r="AH33" s="19"/>
      <c r="AI33" s="22">
        <f t="shared" si="6"/>
      </c>
      <c r="AJ33" s="17"/>
      <c r="AK33" s="12">
        <f t="shared" si="7"/>
      </c>
      <c r="AM33" s="15"/>
      <c r="AN33" s="19"/>
      <c r="AO33" s="19"/>
      <c r="AP33" s="22">
        <f t="shared" si="8"/>
      </c>
      <c r="AQ33" s="17"/>
      <c r="AR33" s="12">
        <f t="shared" si="9"/>
      </c>
      <c r="AT33" s="15"/>
      <c r="AU33" s="19"/>
      <c r="AV33" s="19"/>
      <c r="AW33" s="22">
        <f t="shared" si="32"/>
      </c>
      <c r="AX33" s="17"/>
      <c r="AY33" s="12">
        <f t="shared" si="33"/>
      </c>
      <c r="BA33" s="15"/>
      <c r="BB33" s="19"/>
      <c r="BC33" s="19"/>
      <c r="BD33" s="22">
        <f t="shared" si="22"/>
      </c>
      <c r="BE33" s="17"/>
      <c r="BF33" s="12">
        <f t="shared" si="23"/>
      </c>
      <c r="BH33" s="15"/>
      <c r="BI33" s="19"/>
      <c r="BJ33" s="19"/>
      <c r="BK33" s="22">
        <f t="shared" si="34"/>
      </c>
      <c r="BL33" s="17"/>
      <c r="BM33" s="12">
        <f t="shared" si="35"/>
      </c>
      <c r="BO33" s="15"/>
      <c r="BP33" s="19"/>
      <c r="BQ33" s="19"/>
      <c r="BR33" s="22">
        <f t="shared" si="36"/>
      </c>
      <c r="BS33" s="17"/>
      <c r="BT33" s="12">
        <f t="shared" si="37"/>
      </c>
      <c r="BV33" s="15"/>
      <c r="BW33" s="19"/>
      <c r="BX33" s="19"/>
      <c r="BY33" s="22">
        <f t="shared" si="26"/>
      </c>
      <c r="BZ33" s="17"/>
      <c r="CA33" s="12">
        <f t="shared" si="27"/>
      </c>
      <c r="CC33" s="15"/>
      <c r="CD33" s="19"/>
      <c r="CE33" s="19"/>
      <c r="CF33" s="22">
        <f t="shared" si="28"/>
      </c>
      <c r="CG33" s="17"/>
      <c r="CH33" s="12">
        <f t="shared" si="29"/>
      </c>
    </row>
    <row r="34" spans="2:86" ht="12.75">
      <c r="B34" s="7" t="s">
        <v>193</v>
      </c>
      <c r="D34" s="15"/>
      <c r="E34" s="19"/>
      <c r="F34" s="19"/>
      <c r="G34" s="22">
        <f t="shared" si="20"/>
      </c>
      <c r="H34" s="17"/>
      <c r="I34" s="18">
        <f t="shared" si="21"/>
      </c>
      <c r="K34" s="15"/>
      <c r="L34" s="19"/>
      <c r="M34" s="19"/>
      <c r="N34" s="22">
        <f t="shared" si="30"/>
      </c>
      <c r="O34" s="17"/>
      <c r="P34" s="18">
        <f t="shared" si="31"/>
      </c>
      <c r="R34" s="15"/>
      <c r="S34" s="19"/>
      <c r="T34" s="19"/>
      <c r="U34" s="22">
        <f t="shared" si="24"/>
      </c>
      <c r="V34" s="17"/>
      <c r="W34" s="18">
        <f t="shared" si="25"/>
      </c>
      <c r="Y34" s="15"/>
      <c r="Z34" s="19"/>
      <c r="AA34" s="19"/>
      <c r="AB34" s="22">
        <f t="shared" si="4"/>
      </c>
      <c r="AC34" s="19"/>
      <c r="AD34" s="12">
        <f t="shared" si="5"/>
      </c>
      <c r="AF34" s="15"/>
      <c r="AG34" s="19"/>
      <c r="AH34" s="19"/>
      <c r="AI34" s="22">
        <f t="shared" si="6"/>
      </c>
      <c r="AJ34" s="17"/>
      <c r="AK34" s="12">
        <f t="shared" si="7"/>
      </c>
      <c r="AM34" s="15"/>
      <c r="AN34" s="19"/>
      <c r="AO34" s="19"/>
      <c r="AP34" s="22">
        <f t="shared" si="8"/>
      </c>
      <c r="AQ34" s="17"/>
      <c r="AR34" s="12">
        <f t="shared" si="9"/>
      </c>
      <c r="AT34" s="15"/>
      <c r="AU34" s="19"/>
      <c r="AV34" s="19"/>
      <c r="AW34" s="22">
        <f t="shared" si="32"/>
      </c>
      <c r="AX34" s="17"/>
      <c r="AY34" s="12">
        <f t="shared" si="33"/>
      </c>
      <c r="BA34" s="15"/>
      <c r="BB34" s="19"/>
      <c r="BC34" s="19"/>
      <c r="BD34" s="22">
        <f t="shared" si="22"/>
      </c>
      <c r="BE34" s="17"/>
      <c r="BF34" s="12">
        <f t="shared" si="23"/>
      </c>
      <c r="BH34" s="15"/>
      <c r="BI34" s="19"/>
      <c r="BJ34" s="19"/>
      <c r="BK34" s="22">
        <f t="shared" si="34"/>
      </c>
      <c r="BL34" s="17"/>
      <c r="BM34" s="12">
        <f t="shared" si="35"/>
      </c>
      <c r="BO34" s="15"/>
      <c r="BP34" s="19"/>
      <c r="BQ34" s="19"/>
      <c r="BR34" s="22">
        <f t="shared" si="36"/>
      </c>
      <c r="BS34" s="17"/>
      <c r="BT34" s="12">
        <f t="shared" si="37"/>
      </c>
      <c r="BV34" s="15"/>
      <c r="BW34" s="19"/>
      <c r="BX34" s="19"/>
      <c r="BY34" s="22">
        <f t="shared" si="26"/>
      </c>
      <c r="BZ34" s="17"/>
      <c r="CA34" s="12">
        <f t="shared" si="27"/>
      </c>
      <c r="CC34" s="15"/>
      <c r="CD34" s="19"/>
      <c r="CE34" s="19"/>
      <c r="CF34" s="22">
        <f t="shared" si="28"/>
      </c>
      <c r="CG34" s="17"/>
      <c r="CH34" s="12">
        <f t="shared" si="29"/>
      </c>
    </row>
    <row r="35" spans="2:86" ht="12.75">
      <c r="B35" s="7" t="s">
        <v>14</v>
      </c>
      <c r="D35" s="15"/>
      <c r="E35" s="19"/>
      <c r="F35" s="19"/>
      <c r="G35" s="22">
        <f t="shared" si="20"/>
      </c>
      <c r="H35" s="17"/>
      <c r="I35" s="18">
        <f t="shared" si="21"/>
      </c>
      <c r="K35" s="15"/>
      <c r="L35" s="19"/>
      <c r="M35" s="19"/>
      <c r="N35" s="22">
        <f t="shared" si="30"/>
      </c>
      <c r="O35" s="17"/>
      <c r="P35" s="18">
        <f t="shared" si="31"/>
      </c>
      <c r="R35" s="15"/>
      <c r="S35" s="19"/>
      <c r="T35" s="19"/>
      <c r="U35" s="22">
        <f t="shared" si="24"/>
      </c>
      <c r="V35" s="17"/>
      <c r="W35" s="18">
        <f t="shared" si="25"/>
      </c>
      <c r="Y35" s="15"/>
      <c r="Z35" s="19"/>
      <c r="AA35" s="19"/>
      <c r="AB35" s="22">
        <f t="shared" si="4"/>
      </c>
      <c r="AC35" s="19"/>
      <c r="AD35" s="12">
        <f t="shared" si="5"/>
      </c>
      <c r="AF35" s="15"/>
      <c r="AG35" s="19"/>
      <c r="AH35" s="19"/>
      <c r="AI35" s="22">
        <f t="shared" si="6"/>
      </c>
      <c r="AJ35" s="17"/>
      <c r="AK35" s="12">
        <f t="shared" si="7"/>
      </c>
      <c r="AM35" s="15"/>
      <c r="AN35" s="19"/>
      <c r="AO35" s="19"/>
      <c r="AP35" s="22">
        <f t="shared" si="8"/>
      </c>
      <c r="AQ35" s="17"/>
      <c r="AR35" s="12">
        <f t="shared" si="9"/>
      </c>
      <c r="AT35" s="15"/>
      <c r="AU35" s="19"/>
      <c r="AV35" s="19"/>
      <c r="AW35" s="22">
        <f t="shared" si="32"/>
      </c>
      <c r="AX35" s="17"/>
      <c r="AY35" s="12">
        <f t="shared" si="33"/>
      </c>
      <c r="BA35" s="15"/>
      <c r="BB35" s="19"/>
      <c r="BC35" s="19"/>
      <c r="BD35" s="22">
        <f t="shared" si="22"/>
      </c>
      <c r="BE35" s="17"/>
      <c r="BF35" s="12">
        <f t="shared" si="23"/>
      </c>
      <c r="BH35" s="15"/>
      <c r="BI35" s="19"/>
      <c r="BJ35" s="19"/>
      <c r="BK35" s="22">
        <f t="shared" si="34"/>
      </c>
      <c r="BL35" s="17"/>
      <c r="BM35" s="12">
        <f t="shared" si="35"/>
      </c>
      <c r="BO35" s="15"/>
      <c r="BP35" s="19"/>
      <c r="BQ35" s="19"/>
      <c r="BR35" s="22">
        <f t="shared" si="36"/>
      </c>
      <c r="BS35" s="17"/>
      <c r="BT35" s="12">
        <f t="shared" si="37"/>
      </c>
      <c r="BV35" s="15"/>
      <c r="BW35" s="19"/>
      <c r="BX35" s="19"/>
      <c r="BY35" s="22">
        <f t="shared" si="26"/>
      </c>
      <c r="BZ35" s="17"/>
      <c r="CA35" s="12">
        <f t="shared" si="27"/>
      </c>
      <c r="CC35" s="15"/>
      <c r="CD35" s="19"/>
      <c r="CE35" s="19"/>
      <c r="CF35" s="22">
        <f t="shared" si="28"/>
      </c>
      <c r="CG35" s="17"/>
      <c r="CH35" s="12">
        <f t="shared" si="29"/>
      </c>
    </row>
    <row r="36" spans="2:86" ht="12.75">
      <c r="B36" s="7" t="s">
        <v>56</v>
      </c>
      <c r="D36" s="15"/>
      <c r="E36" s="19"/>
      <c r="F36" s="19"/>
      <c r="G36" s="22">
        <f t="shared" si="20"/>
      </c>
      <c r="H36" s="17"/>
      <c r="I36" s="18">
        <f t="shared" si="21"/>
      </c>
      <c r="K36" s="15"/>
      <c r="L36" s="19"/>
      <c r="M36" s="19"/>
      <c r="N36" s="22">
        <f t="shared" si="30"/>
      </c>
      <c r="O36" s="17"/>
      <c r="P36" s="18">
        <f t="shared" si="31"/>
      </c>
      <c r="R36" s="15"/>
      <c r="S36" s="19"/>
      <c r="T36" s="19"/>
      <c r="U36" s="22">
        <f t="shared" si="24"/>
      </c>
      <c r="V36" s="17"/>
      <c r="W36" s="18">
        <f t="shared" si="25"/>
      </c>
      <c r="Y36" s="15"/>
      <c r="Z36" s="19"/>
      <c r="AA36" s="19"/>
      <c r="AB36" s="22">
        <f t="shared" si="4"/>
      </c>
      <c r="AC36" s="19"/>
      <c r="AD36" s="12">
        <f t="shared" si="5"/>
      </c>
      <c r="AF36" s="15"/>
      <c r="AG36" s="19"/>
      <c r="AH36" s="19"/>
      <c r="AI36" s="22">
        <f t="shared" si="6"/>
      </c>
      <c r="AJ36" s="17"/>
      <c r="AK36" s="12">
        <f t="shared" si="7"/>
      </c>
      <c r="AM36" s="15"/>
      <c r="AN36" s="19"/>
      <c r="AO36" s="19"/>
      <c r="AP36" s="22">
        <f t="shared" si="8"/>
      </c>
      <c r="AQ36" s="17"/>
      <c r="AR36" s="12">
        <f t="shared" si="9"/>
      </c>
      <c r="AT36" s="15"/>
      <c r="AU36" s="19"/>
      <c r="AV36" s="19"/>
      <c r="AW36" s="22">
        <f t="shared" si="32"/>
      </c>
      <c r="AX36" s="17"/>
      <c r="AY36" s="12">
        <f t="shared" si="33"/>
      </c>
      <c r="BA36" s="15"/>
      <c r="BB36" s="19"/>
      <c r="BC36" s="19"/>
      <c r="BD36" s="22">
        <f t="shared" si="22"/>
      </c>
      <c r="BE36" s="17"/>
      <c r="BF36" s="12">
        <f t="shared" si="23"/>
      </c>
      <c r="BH36" s="15"/>
      <c r="BI36" s="19"/>
      <c r="BJ36" s="19"/>
      <c r="BK36" s="22">
        <f t="shared" si="34"/>
      </c>
      <c r="BL36" s="17"/>
      <c r="BM36" s="12">
        <f t="shared" si="35"/>
      </c>
      <c r="BO36" s="15"/>
      <c r="BP36" s="19"/>
      <c r="BQ36" s="19"/>
      <c r="BR36" s="22">
        <f t="shared" si="36"/>
      </c>
      <c r="BS36" s="17"/>
      <c r="BT36" s="12">
        <f t="shared" si="37"/>
      </c>
      <c r="BV36" s="15"/>
      <c r="BW36" s="19"/>
      <c r="BX36" s="19"/>
      <c r="BY36" s="22">
        <f t="shared" si="26"/>
      </c>
      <c r="BZ36" s="17"/>
      <c r="CA36" s="12">
        <f t="shared" si="27"/>
      </c>
      <c r="CC36" s="15"/>
      <c r="CD36" s="19"/>
      <c r="CE36" s="19"/>
      <c r="CF36" s="22">
        <f t="shared" si="28"/>
      </c>
      <c r="CG36" s="17"/>
      <c r="CH36" s="12">
        <f t="shared" si="29"/>
      </c>
    </row>
    <row r="37" spans="2:86" ht="12.75">
      <c r="B37" s="7" t="s">
        <v>58</v>
      </c>
      <c r="D37" s="15"/>
      <c r="E37" s="19"/>
      <c r="F37" s="19"/>
      <c r="G37" s="22">
        <f t="shared" si="20"/>
      </c>
      <c r="H37" s="17"/>
      <c r="I37" s="18">
        <f t="shared" si="21"/>
      </c>
      <c r="K37" s="15"/>
      <c r="L37" s="19"/>
      <c r="M37" s="19"/>
      <c r="N37" s="22">
        <f t="shared" si="30"/>
      </c>
      <c r="O37" s="17"/>
      <c r="P37" s="18">
        <f t="shared" si="31"/>
      </c>
      <c r="R37" s="15"/>
      <c r="S37" s="19"/>
      <c r="T37" s="19"/>
      <c r="U37" s="22">
        <f t="shared" si="24"/>
      </c>
      <c r="V37" s="17"/>
      <c r="W37" s="18">
        <f t="shared" si="25"/>
      </c>
      <c r="Y37" s="15"/>
      <c r="Z37" s="19"/>
      <c r="AA37" s="19"/>
      <c r="AB37" s="22">
        <f t="shared" si="4"/>
      </c>
      <c r="AC37" s="19"/>
      <c r="AD37" s="12">
        <f t="shared" si="5"/>
      </c>
      <c r="AF37" s="15"/>
      <c r="AG37" s="19"/>
      <c r="AH37" s="19"/>
      <c r="AI37" s="22">
        <f t="shared" si="6"/>
      </c>
      <c r="AJ37" s="17"/>
      <c r="AK37" s="12">
        <f t="shared" si="7"/>
      </c>
      <c r="AM37" s="15"/>
      <c r="AN37" s="19"/>
      <c r="AO37" s="19"/>
      <c r="AP37" s="22">
        <f t="shared" si="8"/>
      </c>
      <c r="AQ37" s="17"/>
      <c r="AR37" s="12">
        <f t="shared" si="9"/>
      </c>
      <c r="AT37" s="15"/>
      <c r="AU37" s="19"/>
      <c r="AV37" s="19"/>
      <c r="AW37" s="22">
        <f t="shared" si="32"/>
      </c>
      <c r="AX37" s="17"/>
      <c r="AY37" s="12">
        <f t="shared" si="33"/>
      </c>
      <c r="BA37" s="15"/>
      <c r="BB37" s="19"/>
      <c r="BC37" s="19"/>
      <c r="BD37" s="22">
        <f t="shared" si="22"/>
      </c>
      <c r="BE37" s="17"/>
      <c r="BF37" s="12">
        <f t="shared" si="23"/>
      </c>
      <c r="BH37" s="15"/>
      <c r="BI37" s="19"/>
      <c r="BJ37" s="19"/>
      <c r="BK37" s="22">
        <f t="shared" si="34"/>
      </c>
      <c r="BL37" s="17"/>
      <c r="BM37" s="12">
        <f t="shared" si="35"/>
      </c>
      <c r="BO37" s="15"/>
      <c r="BP37" s="19"/>
      <c r="BQ37" s="19"/>
      <c r="BR37" s="22">
        <f t="shared" si="36"/>
      </c>
      <c r="BS37" s="17"/>
      <c r="BT37" s="12">
        <f t="shared" si="37"/>
      </c>
      <c r="BV37" s="15"/>
      <c r="BW37" s="19"/>
      <c r="BX37" s="19"/>
      <c r="BY37" s="22">
        <f t="shared" si="26"/>
      </c>
      <c r="BZ37" s="17"/>
      <c r="CA37" s="12">
        <f t="shared" si="27"/>
      </c>
      <c r="CC37" s="15"/>
      <c r="CD37" s="19"/>
      <c r="CE37" s="19"/>
      <c r="CF37" s="22">
        <f t="shared" si="28"/>
      </c>
      <c r="CG37" s="17"/>
      <c r="CH37" s="12">
        <f t="shared" si="29"/>
      </c>
    </row>
    <row r="38" spans="2:86" ht="12.75">
      <c r="B38" s="7" t="s">
        <v>48</v>
      </c>
      <c r="D38" s="15"/>
      <c r="E38" s="19"/>
      <c r="F38" s="19"/>
      <c r="G38" s="22">
        <f t="shared" si="20"/>
      </c>
      <c r="H38" s="17"/>
      <c r="I38" s="18">
        <f t="shared" si="21"/>
      </c>
      <c r="K38" s="15"/>
      <c r="L38" s="19"/>
      <c r="M38" s="19"/>
      <c r="N38" s="22">
        <f t="shared" si="30"/>
      </c>
      <c r="O38" s="17"/>
      <c r="P38" s="18">
        <f t="shared" si="31"/>
      </c>
      <c r="R38" s="15"/>
      <c r="S38" s="19"/>
      <c r="T38" s="19"/>
      <c r="U38" s="22">
        <f t="shared" si="24"/>
      </c>
      <c r="V38" s="17"/>
      <c r="W38" s="18">
        <f t="shared" si="25"/>
      </c>
      <c r="Y38" s="15"/>
      <c r="Z38" s="19"/>
      <c r="AA38" s="19"/>
      <c r="AB38" s="22">
        <f t="shared" si="4"/>
      </c>
      <c r="AC38" s="19"/>
      <c r="AD38" s="12">
        <f t="shared" si="5"/>
      </c>
      <c r="AF38" s="15"/>
      <c r="AG38" s="19"/>
      <c r="AH38" s="19"/>
      <c r="AI38" s="22">
        <f t="shared" si="6"/>
      </c>
      <c r="AJ38" s="17"/>
      <c r="AK38" s="12">
        <f t="shared" si="7"/>
      </c>
      <c r="AM38" s="15"/>
      <c r="AN38" s="19"/>
      <c r="AO38" s="19"/>
      <c r="AP38" s="22">
        <f t="shared" si="8"/>
      </c>
      <c r="AQ38" s="17"/>
      <c r="AR38" s="12">
        <f t="shared" si="9"/>
      </c>
      <c r="AT38" s="15"/>
      <c r="AU38" s="19"/>
      <c r="AV38" s="19"/>
      <c r="AW38" s="22">
        <f t="shared" si="32"/>
      </c>
      <c r="AX38" s="17"/>
      <c r="AY38" s="12">
        <f t="shared" si="33"/>
      </c>
      <c r="BA38" s="15"/>
      <c r="BB38" s="19"/>
      <c r="BC38" s="19"/>
      <c r="BD38" s="22">
        <f t="shared" si="22"/>
      </c>
      <c r="BE38" s="17"/>
      <c r="BF38" s="12">
        <f t="shared" si="23"/>
      </c>
      <c r="BH38" s="15"/>
      <c r="BI38" s="19"/>
      <c r="BJ38" s="19"/>
      <c r="BK38" s="22">
        <f t="shared" si="34"/>
      </c>
      <c r="BL38" s="17"/>
      <c r="BM38" s="12">
        <f t="shared" si="35"/>
      </c>
      <c r="BO38" s="15"/>
      <c r="BP38" s="19"/>
      <c r="BQ38" s="19"/>
      <c r="BR38" s="22">
        <f t="shared" si="36"/>
      </c>
      <c r="BS38" s="17"/>
      <c r="BT38" s="12">
        <f t="shared" si="37"/>
      </c>
      <c r="BV38" s="15"/>
      <c r="BW38" s="19"/>
      <c r="BX38" s="19"/>
      <c r="BY38" s="22">
        <f t="shared" si="26"/>
      </c>
      <c r="BZ38" s="17"/>
      <c r="CA38" s="12">
        <f t="shared" si="27"/>
      </c>
      <c r="CC38" s="15"/>
      <c r="CD38" s="19"/>
      <c r="CE38" s="19"/>
      <c r="CF38" s="22">
        <f t="shared" si="28"/>
      </c>
      <c r="CG38" s="17"/>
      <c r="CH38" s="12">
        <f t="shared" si="29"/>
      </c>
    </row>
    <row r="39" spans="2:86" ht="12.75">
      <c r="B39" s="7" t="s">
        <v>54</v>
      </c>
      <c r="D39" s="15"/>
      <c r="E39" s="19"/>
      <c r="F39" s="19"/>
      <c r="G39" s="22">
        <f t="shared" si="20"/>
      </c>
      <c r="H39" s="17"/>
      <c r="I39" s="18">
        <f t="shared" si="21"/>
      </c>
      <c r="K39" s="15"/>
      <c r="L39" s="19"/>
      <c r="M39" s="19"/>
      <c r="N39" s="22">
        <f t="shared" si="30"/>
      </c>
      <c r="O39" s="17"/>
      <c r="P39" s="18">
        <f t="shared" si="31"/>
      </c>
      <c r="R39" s="15"/>
      <c r="S39" s="19"/>
      <c r="T39" s="19"/>
      <c r="U39" s="22">
        <f t="shared" si="24"/>
      </c>
      <c r="V39" s="17"/>
      <c r="W39" s="18">
        <f t="shared" si="25"/>
      </c>
      <c r="Y39" s="15"/>
      <c r="Z39" s="19"/>
      <c r="AA39" s="19"/>
      <c r="AB39" s="22">
        <f t="shared" si="4"/>
      </c>
      <c r="AC39" s="19"/>
      <c r="AD39" s="12">
        <f t="shared" si="5"/>
      </c>
      <c r="AF39" s="15"/>
      <c r="AG39" s="19"/>
      <c r="AH39" s="19"/>
      <c r="AI39" s="22">
        <f t="shared" si="6"/>
      </c>
      <c r="AJ39" s="17"/>
      <c r="AK39" s="12">
        <f t="shared" si="7"/>
      </c>
      <c r="AM39" s="15"/>
      <c r="AN39" s="19"/>
      <c r="AO39" s="19"/>
      <c r="AP39" s="22">
        <f t="shared" si="8"/>
      </c>
      <c r="AQ39" s="17"/>
      <c r="AR39" s="12">
        <f t="shared" si="9"/>
      </c>
      <c r="AT39" s="15"/>
      <c r="AU39" s="19"/>
      <c r="AV39" s="19"/>
      <c r="AW39" s="22">
        <f t="shared" si="32"/>
      </c>
      <c r="AX39" s="17"/>
      <c r="AY39" s="12">
        <f t="shared" si="33"/>
      </c>
      <c r="BA39" s="15"/>
      <c r="BB39" s="19"/>
      <c r="BC39" s="19"/>
      <c r="BD39" s="22">
        <f t="shared" si="22"/>
      </c>
      <c r="BE39" s="17"/>
      <c r="BF39" s="12">
        <f t="shared" si="23"/>
      </c>
      <c r="BH39" s="15"/>
      <c r="BI39" s="19"/>
      <c r="BJ39" s="19"/>
      <c r="BK39" s="22">
        <f t="shared" si="34"/>
      </c>
      <c r="BL39" s="17"/>
      <c r="BM39" s="12">
        <f t="shared" si="35"/>
      </c>
      <c r="BO39" s="15"/>
      <c r="BP39" s="19"/>
      <c r="BQ39" s="19"/>
      <c r="BR39" s="22">
        <f t="shared" si="36"/>
      </c>
      <c r="BS39" s="17"/>
      <c r="BT39" s="12">
        <f t="shared" si="37"/>
      </c>
      <c r="BV39" s="15"/>
      <c r="BW39" s="19"/>
      <c r="BX39" s="19"/>
      <c r="BY39" s="22">
        <f t="shared" si="26"/>
      </c>
      <c r="BZ39" s="17"/>
      <c r="CA39" s="12">
        <f t="shared" si="27"/>
      </c>
      <c r="CC39" s="15"/>
      <c r="CD39" s="19"/>
      <c r="CE39" s="19"/>
      <c r="CF39" s="22">
        <f t="shared" si="28"/>
      </c>
      <c r="CG39" s="17"/>
      <c r="CH39" s="12">
        <f t="shared" si="29"/>
      </c>
    </row>
    <row r="40" spans="2:86" ht="12.75">
      <c r="B40" s="7" t="s">
        <v>50</v>
      </c>
      <c r="D40" s="15"/>
      <c r="E40" s="19"/>
      <c r="F40" s="19"/>
      <c r="G40" s="22">
        <f t="shared" si="20"/>
      </c>
      <c r="H40" s="17"/>
      <c r="I40" s="18">
        <f t="shared" si="21"/>
      </c>
      <c r="K40" s="15"/>
      <c r="L40" s="19"/>
      <c r="M40" s="19"/>
      <c r="N40" s="22">
        <f t="shared" si="30"/>
      </c>
      <c r="O40" s="17"/>
      <c r="P40" s="18">
        <f t="shared" si="31"/>
      </c>
      <c r="R40" s="15"/>
      <c r="S40" s="19"/>
      <c r="T40" s="19"/>
      <c r="U40" s="22">
        <f t="shared" si="24"/>
      </c>
      <c r="V40" s="17"/>
      <c r="W40" s="18">
        <f t="shared" si="25"/>
      </c>
      <c r="Y40" s="15"/>
      <c r="Z40" s="13"/>
      <c r="AA40" s="13"/>
      <c r="AB40" s="22">
        <f t="shared" si="4"/>
      </c>
      <c r="AC40" s="19"/>
      <c r="AD40" s="12">
        <f t="shared" si="5"/>
      </c>
      <c r="AF40" s="15"/>
      <c r="AG40" s="19"/>
      <c r="AH40" s="19"/>
      <c r="AI40" s="22">
        <f t="shared" si="6"/>
      </c>
      <c r="AJ40" s="17"/>
      <c r="AK40" s="12">
        <f t="shared" si="7"/>
      </c>
      <c r="AM40" s="15"/>
      <c r="AN40" s="19"/>
      <c r="AO40" s="19"/>
      <c r="AP40" s="22">
        <f t="shared" si="8"/>
      </c>
      <c r="AQ40" s="17"/>
      <c r="AR40" s="12">
        <f t="shared" si="9"/>
      </c>
      <c r="AT40" s="15"/>
      <c r="AU40" s="19"/>
      <c r="AV40" s="19"/>
      <c r="AW40" s="22">
        <f t="shared" si="32"/>
      </c>
      <c r="AX40" s="17"/>
      <c r="AY40" s="12">
        <f t="shared" si="33"/>
      </c>
      <c r="BA40" s="15"/>
      <c r="BB40" s="19"/>
      <c r="BC40" s="19"/>
      <c r="BD40" s="22">
        <f t="shared" si="22"/>
      </c>
      <c r="BE40" s="17"/>
      <c r="BF40" s="12">
        <f t="shared" si="23"/>
      </c>
      <c r="BH40" s="15"/>
      <c r="BI40" s="19"/>
      <c r="BJ40" s="19"/>
      <c r="BK40" s="22">
        <f t="shared" si="34"/>
      </c>
      <c r="BL40" s="17"/>
      <c r="BM40" s="12">
        <f t="shared" si="35"/>
      </c>
      <c r="BO40" s="15"/>
      <c r="BP40" s="19"/>
      <c r="BQ40" s="19"/>
      <c r="BR40" s="22">
        <f t="shared" si="36"/>
      </c>
      <c r="BS40" s="17"/>
      <c r="BT40" s="12">
        <f t="shared" si="37"/>
      </c>
      <c r="BV40" s="15"/>
      <c r="BW40" s="19"/>
      <c r="BX40" s="19"/>
      <c r="BY40" s="22">
        <f t="shared" si="26"/>
      </c>
      <c r="BZ40" s="17"/>
      <c r="CA40" s="12">
        <f t="shared" si="27"/>
      </c>
      <c r="CC40" s="15"/>
      <c r="CD40" s="19"/>
      <c r="CE40" s="19"/>
      <c r="CF40" s="22">
        <f t="shared" si="28"/>
      </c>
      <c r="CG40" s="17"/>
      <c r="CH40" s="12">
        <f t="shared" si="29"/>
      </c>
    </row>
    <row r="41" spans="2:86" ht="12.75">
      <c r="B41" s="7" t="s">
        <v>125</v>
      </c>
      <c r="D41" s="15"/>
      <c r="E41" s="19"/>
      <c r="F41" s="19"/>
      <c r="G41" s="22">
        <f t="shared" si="20"/>
      </c>
      <c r="H41" s="17"/>
      <c r="I41" s="18">
        <f t="shared" si="21"/>
      </c>
      <c r="K41" s="15"/>
      <c r="L41" s="19"/>
      <c r="M41" s="19"/>
      <c r="N41" s="22">
        <f t="shared" si="30"/>
      </c>
      <c r="O41" s="17"/>
      <c r="P41" s="18">
        <f t="shared" si="31"/>
      </c>
      <c r="R41" s="15"/>
      <c r="S41" s="19"/>
      <c r="T41" s="19"/>
      <c r="U41" s="22">
        <f t="shared" si="24"/>
      </c>
      <c r="V41" s="17"/>
      <c r="W41" s="18">
        <f t="shared" si="25"/>
      </c>
      <c r="Y41" s="15"/>
      <c r="Z41" s="19"/>
      <c r="AA41" s="19"/>
      <c r="AB41" s="22">
        <f t="shared" si="4"/>
      </c>
      <c r="AC41" s="19"/>
      <c r="AD41" s="12">
        <f t="shared" si="5"/>
      </c>
      <c r="AF41" s="15"/>
      <c r="AG41" s="19"/>
      <c r="AH41" s="19"/>
      <c r="AI41" s="22">
        <f t="shared" si="6"/>
      </c>
      <c r="AJ41" s="17"/>
      <c r="AK41" s="12">
        <f t="shared" si="7"/>
      </c>
      <c r="AM41" s="15"/>
      <c r="AN41" s="19"/>
      <c r="AO41" s="19"/>
      <c r="AP41" s="22">
        <f t="shared" si="8"/>
      </c>
      <c r="AQ41" s="17"/>
      <c r="AR41" s="12">
        <f t="shared" si="9"/>
      </c>
      <c r="AT41" s="15"/>
      <c r="AU41" s="19"/>
      <c r="AV41" s="19"/>
      <c r="AW41" s="22">
        <f t="shared" si="32"/>
      </c>
      <c r="AX41" s="17"/>
      <c r="AY41" s="12">
        <f t="shared" si="33"/>
      </c>
      <c r="BA41" s="15"/>
      <c r="BB41" s="19"/>
      <c r="BC41" s="19"/>
      <c r="BD41" s="22">
        <f t="shared" si="22"/>
      </c>
      <c r="BE41" s="17"/>
      <c r="BF41" s="12">
        <f t="shared" si="23"/>
      </c>
      <c r="BH41" s="15"/>
      <c r="BI41" s="19"/>
      <c r="BJ41" s="19"/>
      <c r="BK41" s="22">
        <f t="shared" si="34"/>
      </c>
      <c r="BL41" s="17"/>
      <c r="BM41" s="12">
        <f t="shared" si="35"/>
      </c>
      <c r="BO41" s="15"/>
      <c r="BP41" s="19"/>
      <c r="BQ41" s="19"/>
      <c r="BR41" s="22">
        <f t="shared" si="36"/>
      </c>
      <c r="BS41" s="17"/>
      <c r="BT41" s="12">
        <f t="shared" si="37"/>
      </c>
      <c r="BV41" s="15"/>
      <c r="BW41" s="19"/>
      <c r="BX41" s="19"/>
      <c r="BY41" s="22">
        <f t="shared" si="26"/>
      </c>
      <c r="BZ41" s="17"/>
      <c r="CA41" s="12">
        <f t="shared" si="27"/>
      </c>
      <c r="CC41" s="15"/>
      <c r="CD41" s="19"/>
      <c r="CE41" s="19"/>
      <c r="CF41" s="22">
        <f t="shared" si="28"/>
      </c>
      <c r="CG41" s="17"/>
      <c r="CH41" s="12">
        <f t="shared" si="29"/>
      </c>
    </row>
    <row r="42" spans="2:86" ht="12.75">
      <c r="B42" s="7" t="s">
        <v>43</v>
      </c>
      <c r="D42" s="15"/>
      <c r="E42" s="19"/>
      <c r="F42" s="19"/>
      <c r="G42" s="22">
        <f t="shared" si="20"/>
      </c>
      <c r="H42" s="17"/>
      <c r="I42" s="18">
        <f t="shared" si="21"/>
      </c>
      <c r="K42" s="15"/>
      <c r="L42" s="19"/>
      <c r="M42" s="19"/>
      <c r="N42" s="22">
        <f t="shared" si="30"/>
      </c>
      <c r="O42" s="17"/>
      <c r="P42" s="18">
        <f t="shared" si="31"/>
      </c>
      <c r="R42" s="15"/>
      <c r="S42" s="19"/>
      <c r="T42" s="19"/>
      <c r="U42" s="22">
        <f t="shared" si="24"/>
      </c>
      <c r="V42" s="17"/>
      <c r="W42" s="18">
        <f t="shared" si="25"/>
      </c>
      <c r="Y42" s="15"/>
      <c r="Z42" s="19"/>
      <c r="AA42" s="19"/>
      <c r="AB42" s="22">
        <f t="shared" si="4"/>
      </c>
      <c r="AC42" s="19"/>
      <c r="AD42" s="12">
        <f t="shared" si="5"/>
      </c>
      <c r="AF42" s="15"/>
      <c r="AG42" s="19"/>
      <c r="AH42" s="19"/>
      <c r="AI42" s="22">
        <f t="shared" si="6"/>
      </c>
      <c r="AJ42" s="17"/>
      <c r="AK42" s="12">
        <f t="shared" si="7"/>
      </c>
      <c r="AM42" s="15"/>
      <c r="AN42" s="19"/>
      <c r="AO42" s="19"/>
      <c r="AP42" s="22">
        <f t="shared" si="8"/>
      </c>
      <c r="AQ42" s="17"/>
      <c r="AR42" s="12">
        <f t="shared" si="9"/>
      </c>
      <c r="AT42" s="15"/>
      <c r="AU42" s="19"/>
      <c r="AV42" s="19"/>
      <c r="AW42" s="22">
        <f t="shared" si="32"/>
      </c>
      <c r="AX42" s="17"/>
      <c r="AY42" s="12">
        <f t="shared" si="33"/>
      </c>
      <c r="BA42" s="15"/>
      <c r="BB42" s="19"/>
      <c r="BC42" s="19"/>
      <c r="BD42" s="22">
        <f t="shared" si="22"/>
      </c>
      <c r="BE42" s="17"/>
      <c r="BF42" s="12">
        <f t="shared" si="23"/>
      </c>
      <c r="BH42" s="15"/>
      <c r="BI42" s="19"/>
      <c r="BJ42" s="19"/>
      <c r="BK42" s="22">
        <f t="shared" si="34"/>
      </c>
      <c r="BL42" s="17"/>
      <c r="BM42" s="12">
        <f t="shared" si="35"/>
      </c>
      <c r="BO42" s="15"/>
      <c r="BP42" s="19"/>
      <c r="BQ42" s="19"/>
      <c r="BR42" s="22">
        <f t="shared" si="36"/>
      </c>
      <c r="BS42" s="17"/>
      <c r="BT42" s="12">
        <f t="shared" si="37"/>
      </c>
      <c r="BV42" s="15"/>
      <c r="BW42" s="19"/>
      <c r="BX42" s="19"/>
      <c r="BY42" s="22">
        <f t="shared" si="26"/>
      </c>
      <c r="BZ42" s="17"/>
      <c r="CA42" s="12">
        <f t="shared" si="27"/>
      </c>
      <c r="CC42" s="15"/>
      <c r="CD42" s="19"/>
      <c r="CE42" s="19"/>
      <c r="CF42" s="22">
        <f t="shared" si="28"/>
      </c>
      <c r="CG42" s="17"/>
      <c r="CH42" s="12">
        <f t="shared" si="29"/>
      </c>
    </row>
    <row r="43" spans="2:86" ht="12.75">
      <c r="B43" s="7" t="s">
        <v>44</v>
      </c>
      <c r="D43" s="15"/>
      <c r="E43" s="19"/>
      <c r="F43" s="19"/>
      <c r="G43" s="22">
        <f t="shared" si="20"/>
      </c>
      <c r="H43" s="17"/>
      <c r="I43" s="18">
        <f t="shared" si="21"/>
      </c>
      <c r="K43" s="15"/>
      <c r="L43" s="19"/>
      <c r="M43" s="19"/>
      <c r="N43" s="22">
        <f t="shared" si="30"/>
      </c>
      <c r="O43" s="17"/>
      <c r="P43" s="18">
        <f t="shared" si="31"/>
      </c>
      <c r="R43" s="15"/>
      <c r="S43" s="19"/>
      <c r="T43" s="19"/>
      <c r="U43" s="22">
        <f t="shared" si="24"/>
      </c>
      <c r="V43" s="17"/>
      <c r="W43" s="18">
        <f t="shared" si="25"/>
      </c>
      <c r="Y43" s="15"/>
      <c r="Z43" s="19"/>
      <c r="AA43" s="19"/>
      <c r="AB43" s="22">
        <f t="shared" si="4"/>
      </c>
      <c r="AC43" s="19"/>
      <c r="AD43" s="12">
        <f t="shared" si="5"/>
      </c>
      <c r="AF43" s="15"/>
      <c r="AG43" s="19"/>
      <c r="AH43" s="19"/>
      <c r="AI43" s="22">
        <f t="shared" si="6"/>
      </c>
      <c r="AJ43" s="17"/>
      <c r="AK43" s="12">
        <f t="shared" si="7"/>
      </c>
      <c r="AM43" s="15"/>
      <c r="AN43" s="19"/>
      <c r="AO43" s="19"/>
      <c r="AP43" s="22">
        <f t="shared" si="8"/>
      </c>
      <c r="AQ43" s="17"/>
      <c r="AR43" s="12">
        <f t="shared" si="9"/>
      </c>
      <c r="AT43" s="15"/>
      <c r="AU43" s="19"/>
      <c r="AV43" s="19"/>
      <c r="AW43" s="22">
        <f t="shared" si="32"/>
      </c>
      <c r="AX43" s="17"/>
      <c r="AY43" s="12">
        <f t="shared" si="33"/>
      </c>
      <c r="BA43" s="15"/>
      <c r="BB43" s="19"/>
      <c r="BC43" s="19"/>
      <c r="BD43" s="22">
        <f t="shared" si="22"/>
      </c>
      <c r="BE43" s="17"/>
      <c r="BF43" s="12">
        <f t="shared" si="23"/>
      </c>
      <c r="BH43" s="15"/>
      <c r="BI43" s="19"/>
      <c r="BJ43" s="19"/>
      <c r="BK43" s="22">
        <f t="shared" si="34"/>
      </c>
      <c r="BL43" s="17"/>
      <c r="BM43" s="12">
        <f t="shared" si="35"/>
      </c>
      <c r="BO43" s="15"/>
      <c r="BP43" s="19"/>
      <c r="BQ43" s="19"/>
      <c r="BR43" s="22">
        <f t="shared" si="36"/>
      </c>
      <c r="BS43" s="17"/>
      <c r="BT43" s="12">
        <f t="shared" si="37"/>
      </c>
      <c r="BV43" s="15"/>
      <c r="BW43" s="19"/>
      <c r="BX43" s="19"/>
      <c r="BY43" s="22">
        <f t="shared" si="26"/>
      </c>
      <c r="BZ43" s="17"/>
      <c r="CA43" s="12">
        <f t="shared" si="27"/>
      </c>
      <c r="CC43" s="15"/>
      <c r="CD43" s="19"/>
      <c r="CE43" s="19"/>
      <c r="CF43" s="22">
        <f t="shared" si="28"/>
      </c>
      <c r="CG43" s="17"/>
      <c r="CH43" s="12">
        <f t="shared" si="29"/>
      </c>
    </row>
    <row r="44" spans="2:86" ht="12.75">
      <c r="B44" s="7" t="s">
        <v>41</v>
      </c>
      <c r="D44" s="15"/>
      <c r="E44" s="19"/>
      <c r="F44" s="19"/>
      <c r="G44" s="22">
        <f t="shared" si="20"/>
      </c>
      <c r="H44" s="17"/>
      <c r="I44" s="18">
        <f t="shared" si="21"/>
      </c>
      <c r="K44" s="15"/>
      <c r="L44" s="19"/>
      <c r="M44" s="19"/>
      <c r="N44" s="22">
        <f t="shared" si="30"/>
      </c>
      <c r="O44" s="17"/>
      <c r="P44" s="18">
        <f t="shared" si="31"/>
      </c>
      <c r="R44" s="15"/>
      <c r="S44" s="19"/>
      <c r="T44" s="19"/>
      <c r="U44" s="22">
        <f t="shared" si="24"/>
      </c>
      <c r="V44" s="17"/>
      <c r="W44" s="18">
        <f t="shared" si="25"/>
      </c>
      <c r="Y44" s="15"/>
      <c r="Z44" s="19"/>
      <c r="AA44" s="19"/>
      <c r="AB44" s="22">
        <f t="shared" si="4"/>
      </c>
      <c r="AC44" s="19"/>
      <c r="AD44" s="12">
        <f t="shared" si="5"/>
      </c>
      <c r="AF44" s="15"/>
      <c r="AG44" s="19"/>
      <c r="AH44" s="19"/>
      <c r="AI44" s="22">
        <f t="shared" si="6"/>
      </c>
      <c r="AJ44" s="17"/>
      <c r="AK44" s="12">
        <f t="shared" si="7"/>
      </c>
      <c r="AM44" s="15"/>
      <c r="AN44" s="19"/>
      <c r="AO44" s="19"/>
      <c r="AP44" s="22">
        <f t="shared" si="8"/>
      </c>
      <c r="AQ44" s="17"/>
      <c r="AR44" s="12">
        <f t="shared" si="9"/>
      </c>
      <c r="AT44" s="15"/>
      <c r="AU44" s="19"/>
      <c r="AV44" s="19"/>
      <c r="AW44" s="22">
        <f t="shared" si="32"/>
      </c>
      <c r="AX44" s="17"/>
      <c r="AY44" s="12">
        <f t="shared" si="33"/>
      </c>
      <c r="BA44" s="15"/>
      <c r="BB44" s="19"/>
      <c r="BC44" s="19"/>
      <c r="BD44" s="22">
        <f t="shared" si="22"/>
      </c>
      <c r="BE44" s="17"/>
      <c r="BF44" s="12">
        <f t="shared" si="23"/>
      </c>
      <c r="BH44" s="15"/>
      <c r="BI44" s="19"/>
      <c r="BJ44" s="19"/>
      <c r="BK44" s="22">
        <f t="shared" si="34"/>
      </c>
      <c r="BL44" s="17"/>
      <c r="BM44" s="12">
        <f t="shared" si="35"/>
      </c>
      <c r="BO44" s="15"/>
      <c r="BP44" s="19"/>
      <c r="BQ44" s="19"/>
      <c r="BR44" s="22">
        <f t="shared" si="36"/>
      </c>
      <c r="BS44" s="17"/>
      <c r="BT44" s="12">
        <f t="shared" si="37"/>
      </c>
      <c r="BV44" s="15"/>
      <c r="BW44" s="19"/>
      <c r="BX44" s="19"/>
      <c r="BY44" s="22">
        <f t="shared" si="26"/>
      </c>
      <c r="BZ44" s="17"/>
      <c r="CA44" s="12">
        <f t="shared" si="27"/>
      </c>
      <c r="CC44" s="15"/>
      <c r="CD44" s="19"/>
      <c r="CE44" s="19"/>
      <c r="CF44" s="22">
        <f t="shared" si="28"/>
      </c>
      <c r="CG44" s="17"/>
      <c r="CH44" s="12">
        <f t="shared" si="29"/>
      </c>
    </row>
    <row r="45" spans="2:86" ht="12.75">
      <c r="B45" s="7" t="s">
        <v>46</v>
      </c>
      <c r="D45" s="15"/>
      <c r="E45" s="19"/>
      <c r="F45" s="19"/>
      <c r="G45" s="22">
        <f t="shared" si="20"/>
      </c>
      <c r="H45" s="17"/>
      <c r="I45" s="18">
        <f t="shared" si="21"/>
      </c>
      <c r="K45" s="15"/>
      <c r="L45" s="19"/>
      <c r="M45" s="19"/>
      <c r="N45" s="22">
        <f t="shared" si="30"/>
      </c>
      <c r="O45" s="17"/>
      <c r="P45" s="18">
        <f t="shared" si="31"/>
      </c>
      <c r="R45" s="15"/>
      <c r="S45" s="19"/>
      <c r="T45" s="19"/>
      <c r="U45" s="22">
        <f t="shared" si="24"/>
      </c>
      <c r="V45" s="17"/>
      <c r="W45" s="18">
        <f t="shared" si="25"/>
      </c>
      <c r="Y45" s="15"/>
      <c r="Z45" s="19"/>
      <c r="AA45" s="19"/>
      <c r="AB45" s="22">
        <f t="shared" si="4"/>
      </c>
      <c r="AC45" s="19"/>
      <c r="AD45" s="12">
        <f t="shared" si="5"/>
      </c>
      <c r="AF45" s="15"/>
      <c r="AG45" s="19"/>
      <c r="AH45" s="19"/>
      <c r="AI45" s="22">
        <f t="shared" si="6"/>
      </c>
      <c r="AJ45" s="17"/>
      <c r="AK45" s="12">
        <f t="shared" si="7"/>
      </c>
      <c r="AM45" s="15"/>
      <c r="AN45" s="19"/>
      <c r="AO45" s="19"/>
      <c r="AP45" s="22">
        <f t="shared" si="8"/>
      </c>
      <c r="AQ45" s="17"/>
      <c r="AR45" s="12">
        <f t="shared" si="9"/>
      </c>
      <c r="AT45" s="15"/>
      <c r="AU45" s="19"/>
      <c r="AV45" s="19"/>
      <c r="AW45" s="22">
        <f t="shared" si="32"/>
      </c>
      <c r="AX45" s="17"/>
      <c r="AY45" s="12">
        <f t="shared" si="33"/>
      </c>
      <c r="BA45" s="15"/>
      <c r="BB45" s="19"/>
      <c r="BC45" s="19"/>
      <c r="BD45" s="22">
        <f t="shared" si="22"/>
      </c>
      <c r="BE45" s="17"/>
      <c r="BF45" s="12">
        <f t="shared" si="23"/>
      </c>
      <c r="BH45" s="15"/>
      <c r="BI45" s="19"/>
      <c r="BJ45" s="19"/>
      <c r="BK45" s="22">
        <f t="shared" si="34"/>
      </c>
      <c r="BL45" s="17"/>
      <c r="BM45" s="12">
        <f t="shared" si="35"/>
      </c>
      <c r="BO45" s="15"/>
      <c r="BP45" s="19"/>
      <c r="BQ45" s="19"/>
      <c r="BR45" s="22">
        <f t="shared" si="36"/>
      </c>
      <c r="BS45" s="17"/>
      <c r="BT45" s="12">
        <f t="shared" si="37"/>
      </c>
      <c r="BV45" s="15"/>
      <c r="BW45" s="19"/>
      <c r="BX45" s="19"/>
      <c r="BY45" s="22">
        <f t="shared" si="26"/>
      </c>
      <c r="BZ45" s="17"/>
      <c r="CA45" s="12">
        <f t="shared" si="27"/>
      </c>
      <c r="CC45" s="15"/>
      <c r="CD45" s="19"/>
      <c r="CE45" s="19"/>
      <c r="CF45" s="22">
        <f t="shared" si="28"/>
      </c>
      <c r="CG45" s="17"/>
      <c r="CH45" s="12">
        <f t="shared" si="29"/>
      </c>
    </row>
    <row r="46" spans="2:86" ht="12.75">
      <c r="B46" s="7" t="s">
        <v>244</v>
      </c>
      <c r="D46" s="15"/>
      <c r="E46" s="19"/>
      <c r="F46" s="19"/>
      <c r="G46" s="22">
        <f t="shared" si="20"/>
      </c>
      <c r="H46" s="17"/>
      <c r="I46" s="18">
        <f t="shared" si="21"/>
      </c>
      <c r="K46" s="15"/>
      <c r="L46" s="19"/>
      <c r="M46" s="19"/>
      <c r="N46" s="22">
        <f t="shared" si="30"/>
      </c>
      <c r="O46" s="17"/>
      <c r="P46" s="18">
        <f t="shared" si="31"/>
      </c>
      <c r="R46" s="15"/>
      <c r="S46" s="19"/>
      <c r="T46" s="19"/>
      <c r="U46" s="22">
        <f t="shared" si="24"/>
      </c>
      <c r="V46" s="17"/>
      <c r="W46" s="18">
        <f t="shared" si="25"/>
      </c>
      <c r="Y46" s="15"/>
      <c r="Z46" s="19"/>
      <c r="AA46" s="19"/>
      <c r="AB46" s="22">
        <f t="shared" si="4"/>
      </c>
      <c r="AC46" s="19"/>
      <c r="AD46" s="12">
        <f t="shared" si="5"/>
      </c>
      <c r="AF46" s="15"/>
      <c r="AG46" s="19"/>
      <c r="AH46" s="19"/>
      <c r="AI46" s="22">
        <f t="shared" si="6"/>
      </c>
      <c r="AJ46" s="17"/>
      <c r="AK46" s="12">
        <f t="shared" si="7"/>
      </c>
      <c r="AM46" s="15"/>
      <c r="AN46" s="19"/>
      <c r="AO46" s="19"/>
      <c r="AP46" s="22">
        <f t="shared" si="8"/>
      </c>
      <c r="AQ46" s="17"/>
      <c r="AR46" s="12">
        <f t="shared" si="9"/>
      </c>
      <c r="AT46" s="15"/>
      <c r="AU46" s="19"/>
      <c r="AV46" s="19"/>
      <c r="AW46" s="22">
        <f t="shared" si="32"/>
      </c>
      <c r="AX46" s="17"/>
      <c r="AY46" s="12">
        <f t="shared" si="33"/>
      </c>
      <c r="BA46" s="15"/>
      <c r="BB46" s="19"/>
      <c r="BC46" s="19"/>
      <c r="BD46" s="22">
        <f t="shared" si="22"/>
      </c>
      <c r="BE46" s="17"/>
      <c r="BF46" s="12">
        <f t="shared" si="23"/>
      </c>
      <c r="BH46" s="15"/>
      <c r="BI46" s="19"/>
      <c r="BJ46" s="19"/>
      <c r="BK46" s="22">
        <f t="shared" si="34"/>
      </c>
      <c r="BL46" s="17"/>
      <c r="BM46" s="12">
        <f t="shared" si="35"/>
      </c>
      <c r="BO46" s="15"/>
      <c r="BP46" s="19"/>
      <c r="BQ46" s="19"/>
      <c r="BR46" s="22">
        <f t="shared" si="36"/>
      </c>
      <c r="BS46" s="17"/>
      <c r="BT46" s="12">
        <f t="shared" si="37"/>
      </c>
      <c r="BV46" s="15"/>
      <c r="BW46" s="19"/>
      <c r="BX46" s="19"/>
      <c r="BY46" s="22">
        <f t="shared" si="26"/>
      </c>
      <c r="BZ46" s="17"/>
      <c r="CA46" s="12">
        <f t="shared" si="27"/>
      </c>
      <c r="CC46" s="15"/>
      <c r="CD46" s="19"/>
      <c r="CE46" s="19"/>
      <c r="CF46" s="22">
        <f t="shared" si="28"/>
      </c>
      <c r="CG46" s="17"/>
      <c r="CH46" s="12">
        <f t="shared" si="29"/>
      </c>
    </row>
    <row r="47" spans="2:86" ht="12.75">
      <c r="B47" s="7"/>
      <c r="D47" s="15"/>
      <c r="E47" s="19"/>
      <c r="F47" s="19"/>
      <c r="G47" s="22">
        <f t="shared" si="20"/>
      </c>
      <c r="H47" s="17"/>
      <c r="I47" s="18">
        <f t="shared" si="21"/>
      </c>
      <c r="K47" s="15"/>
      <c r="L47" s="19"/>
      <c r="M47" s="19"/>
      <c r="N47" s="22">
        <f t="shared" si="30"/>
      </c>
      <c r="O47" s="17"/>
      <c r="P47" s="18">
        <f t="shared" si="31"/>
      </c>
      <c r="R47" s="15"/>
      <c r="S47" s="19"/>
      <c r="T47" s="19"/>
      <c r="U47" s="22">
        <f t="shared" si="24"/>
      </c>
      <c r="V47" s="17"/>
      <c r="W47" s="18">
        <f t="shared" si="25"/>
      </c>
      <c r="Y47" s="15"/>
      <c r="Z47" s="19"/>
      <c r="AA47" s="19"/>
      <c r="AB47" s="22">
        <f t="shared" si="4"/>
      </c>
      <c r="AC47" s="19"/>
      <c r="AD47" s="12">
        <f t="shared" si="5"/>
      </c>
      <c r="AF47" s="15"/>
      <c r="AG47" s="19"/>
      <c r="AH47" s="19"/>
      <c r="AI47" s="22">
        <f t="shared" si="6"/>
      </c>
      <c r="AJ47" s="17"/>
      <c r="AK47" s="12">
        <f t="shared" si="7"/>
      </c>
      <c r="AM47" s="15"/>
      <c r="AN47" s="19"/>
      <c r="AO47" s="19"/>
      <c r="AP47" s="22">
        <f t="shared" si="8"/>
      </c>
      <c r="AQ47" s="17"/>
      <c r="AR47" s="12">
        <f t="shared" si="9"/>
      </c>
      <c r="AT47" s="15"/>
      <c r="AU47" s="19"/>
      <c r="AV47" s="19"/>
      <c r="AW47" s="22">
        <f t="shared" si="32"/>
      </c>
      <c r="AX47" s="17"/>
      <c r="AY47" s="12">
        <f t="shared" si="33"/>
      </c>
      <c r="BA47" s="15"/>
      <c r="BB47" s="19"/>
      <c r="BC47" s="19"/>
      <c r="BD47" s="22">
        <f t="shared" si="22"/>
      </c>
      <c r="BE47" s="17"/>
      <c r="BF47" s="12">
        <f t="shared" si="23"/>
      </c>
      <c r="BH47" s="15"/>
      <c r="BI47" s="19"/>
      <c r="BJ47" s="19"/>
      <c r="BK47" s="22">
        <f t="shared" si="34"/>
      </c>
      <c r="BL47" s="17"/>
      <c r="BM47" s="12">
        <f t="shared" si="35"/>
      </c>
      <c r="BO47" s="15"/>
      <c r="BP47" s="19"/>
      <c r="BQ47" s="19"/>
      <c r="BR47" s="22">
        <f t="shared" si="36"/>
      </c>
      <c r="BS47" s="17"/>
      <c r="BT47" s="12">
        <f t="shared" si="37"/>
      </c>
      <c r="BV47" s="15"/>
      <c r="BW47" s="19"/>
      <c r="BX47" s="19"/>
      <c r="BY47" s="22">
        <f t="shared" si="26"/>
      </c>
      <c r="BZ47" s="17"/>
      <c r="CA47" s="12">
        <f t="shared" si="27"/>
      </c>
      <c r="CC47" s="15"/>
      <c r="CD47" s="19"/>
      <c r="CE47" s="19"/>
      <c r="CF47" s="22">
        <f t="shared" si="28"/>
      </c>
      <c r="CG47" s="17"/>
      <c r="CH47" s="12">
        <f t="shared" si="29"/>
      </c>
    </row>
    <row r="48" spans="2:86" ht="12.75">
      <c r="B48" s="7"/>
      <c r="D48" s="15"/>
      <c r="E48" s="19"/>
      <c r="F48" s="19"/>
      <c r="G48" s="22">
        <f t="shared" si="20"/>
      </c>
      <c r="H48" s="17"/>
      <c r="I48" s="18">
        <f t="shared" si="21"/>
      </c>
      <c r="K48" s="15"/>
      <c r="L48" s="19"/>
      <c r="M48" s="19"/>
      <c r="N48" s="22">
        <f t="shared" si="30"/>
      </c>
      <c r="O48" s="17"/>
      <c r="P48" s="18">
        <f t="shared" si="31"/>
      </c>
      <c r="R48" s="15"/>
      <c r="S48" s="19"/>
      <c r="T48" s="19"/>
      <c r="U48" s="22">
        <f t="shared" si="24"/>
      </c>
      <c r="V48" s="17"/>
      <c r="W48" s="18">
        <f t="shared" si="25"/>
      </c>
      <c r="Y48" s="15"/>
      <c r="Z48" s="19"/>
      <c r="AA48" s="19"/>
      <c r="AB48" s="22">
        <f t="shared" si="4"/>
      </c>
      <c r="AC48" s="19"/>
      <c r="AD48" s="12">
        <f t="shared" si="5"/>
      </c>
      <c r="AF48" s="15"/>
      <c r="AG48" s="19"/>
      <c r="AH48" s="19"/>
      <c r="AI48" s="22">
        <f t="shared" si="6"/>
      </c>
      <c r="AJ48" s="17"/>
      <c r="AK48" s="12">
        <f t="shared" si="7"/>
      </c>
      <c r="AM48" s="15"/>
      <c r="AN48" s="19"/>
      <c r="AO48" s="19"/>
      <c r="AP48" s="22">
        <f t="shared" si="8"/>
      </c>
      <c r="AQ48" s="17"/>
      <c r="AR48" s="12">
        <f t="shared" si="9"/>
      </c>
      <c r="AT48" s="15"/>
      <c r="AU48" s="19"/>
      <c r="AV48" s="19"/>
      <c r="AW48" s="22">
        <f t="shared" si="32"/>
      </c>
      <c r="AX48" s="17"/>
      <c r="AY48" s="12">
        <f t="shared" si="33"/>
      </c>
      <c r="BA48" s="15"/>
      <c r="BB48" s="19"/>
      <c r="BC48" s="19"/>
      <c r="BD48" s="22">
        <f t="shared" si="22"/>
      </c>
      <c r="BE48" s="17"/>
      <c r="BF48" s="12">
        <f t="shared" si="23"/>
      </c>
      <c r="BH48" s="15"/>
      <c r="BI48" s="19"/>
      <c r="BJ48" s="19"/>
      <c r="BK48" s="22">
        <f t="shared" si="34"/>
      </c>
      <c r="BL48" s="17"/>
      <c r="BM48" s="12">
        <f t="shared" si="35"/>
      </c>
      <c r="BO48" s="15"/>
      <c r="BP48" s="19"/>
      <c r="BQ48" s="19"/>
      <c r="BR48" s="22">
        <f t="shared" si="36"/>
      </c>
      <c r="BS48" s="17"/>
      <c r="BT48" s="12">
        <f t="shared" si="37"/>
      </c>
      <c r="BV48" s="15"/>
      <c r="BW48" s="19"/>
      <c r="BX48" s="19"/>
      <c r="BY48" s="22">
        <f t="shared" si="26"/>
      </c>
      <c r="BZ48" s="17"/>
      <c r="CA48" s="12">
        <f t="shared" si="27"/>
      </c>
      <c r="CC48" s="15"/>
      <c r="CD48" s="19"/>
      <c r="CE48" s="19"/>
      <c r="CF48" s="22">
        <f t="shared" si="28"/>
      </c>
      <c r="CG48" s="17"/>
      <c r="CH48" s="12">
        <f t="shared" si="29"/>
      </c>
    </row>
    <row r="49" spans="2:86" ht="12.75">
      <c r="B49" s="7"/>
      <c r="D49" s="15"/>
      <c r="E49" s="19"/>
      <c r="F49" s="19"/>
      <c r="G49" s="22">
        <f t="shared" si="20"/>
      </c>
      <c r="H49" s="17"/>
      <c r="I49" s="18">
        <f t="shared" si="21"/>
      </c>
      <c r="K49" s="15"/>
      <c r="L49" s="19"/>
      <c r="M49" s="19"/>
      <c r="N49" s="22">
        <f t="shared" si="30"/>
      </c>
      <c r="O49" s="17"/>
      <c r="P49" s="18">
        <f t="shared" si="31"/>
      </c>
      <c r="R49" s="15"/>
      <c r="S49" s="19"/>
      <c r="T49" s="19"/>
      <c r="U49" s="22">
        <f t="shared" si="24"/>
      </c>
      <c r="V49" s="17"/>
      <c r="W49" s="18">
        <f t="shared" si="25"/>
      </c>
      <c r="Y49" s="15"/>
      <c r="Z49" s="19"/>
      <c r="AA49" s="19"/>
      <c r="AB49" s="22">
        <f t="shared" si="4"/>
      </c>
      <c r="AC49" s="19"/>
      <c r="AD49" s="12">
        <f t="shared" si="5"/>
      </c>
      <c r="AF49" s="15"/>
      <c r="AG49" s="19"/>
      <c r="AH49" s="19"/>
      <c r="AI49" s="22">
        <f t="shared" si="6"/>
      </c>
      <c r="AJ49" s="17"/>
      <c r="AK49" s="12">
        <f t="shared" si="7"/>
      </c>
      <c r="AM49" s="15"/>
      <c r="AN49" s="19"/>
      <c r="AO49" s="19"/>
      <c r="AP49" s="22">
        <f t="shared" si="8"/>
      </c>
      <c r="AQ49" s="17"/>
      <c r="AR49" s="12">
        <f t="shared" si="9"/>
      </c>
      <c r="AT49" s="15"/>
      <c r="AU49" s="19"/>
      <c r="AV49" s="19"/>
      <c r="AW49" s="22">
        <f t="shared" si="32"/>
      </c>
      <c r="AX49" s="17"/>
      <c r="AY49" s="12">
        <f t="shared" si="33"/>
      </c>
      <c r="BA49" s="15"/>
      <c r="BB49" s="19"/>
      <c r="BC49" s="19"/>
      <c r="BD49" s="22">
        <f t="shared" si="22"/>
      </c>
      <c r="BE49" s="17"/>
      <c r="BF49" s="12">
        <f t="shared" si="23"/>
      </c>
      <c r="BH49" s="15"/>
      <c r="BI49" s="19"/>
      <c r="BJ49" s="19"/>
      <c r="BK49" s="22">
        <f t="shared" si="34"/>
      </c>
      <c r="BL49" s="17"/>
      <c r="BM49" s="12">
        <f t="shared" si="35"/>
      </c>
      <c r="BO49" s="15"/>
      <c r="BP49" s="19"/>
      <c r="BQ49" s="19"/>
      <c r="BR49" s="22">
        <f t="shared" si="36"/>
      </c>
      <c r="BS49" s="17"/>
      <c r="BT49" s="12">
        <f t="shared" si="37"/>
      </c>
      <c r="BV49" s="15"/>
      <c r="BW49" s="19"/>
      <c r="BX49" s="19"/>
      <c r="BY49" s="22">
        <f t="shared" si="26"/>
      </c>
      <c r="BZ49" s="17"/>
      <c r="CA49" s="12">
        <f t="shared" si="27"/>
      </c>
      <c r="CC49" s="15"/>
      <c r="CD49" s="19"/>
      <c r="CE49" s="19"/>
      <c r="CF49" s="22">
        <f t="shared" si="28"/>
      </c>
      <c r="CG49" s="17"/>
      <c r="CH49" s="12">
        <f t="shared" si="29"/>
      </c>
    </row>
    <row r="50" spans="2:86" ht="12.75">
      <c r="B50" s="7"/>
      <c r="D50" s="23"/>
      <c r="E50" s="24"/>
      <c r="F50" s="24"/>
      <c r="G50" s="25">
        <f t="shared" si="20"/>
      </c>
      <c r="H50" s="26"/>
      <c r="I50" s="27">
        <f t="shared" si="21"/>
      </c>
      <c r="K50" s="23"/>
      <c r="L50" s="24"/>
      <c r="M50" s="24"/>
      <c r="N50" s="25">
        <f t="shared" si="30"/>
      </c>
      <c r="O50" s="26"/>
      <c r="P50" s="27">
        <f t="shared" si="31"/>
      </c>
      <c r="R50" s="23"/>
      <c r="S50" s="24"/>
      <c r="T50" s="24"/>
      <c r="U50" s="25">
        <f t="shared" si="24"/>
      </c>
      <c r="V50" s="26"/>
      <c r="W50" s="27">
        <f t="shared" si="25"/>
      </c>
      <c r="Y50" s="23"/>
      <c r="Z50" s="24"/>
      <c r="AA50" s="24"/>
      <c r="AB50" s="25">
        <f t="shared" si="4"/>
      </c>
      <c r="AC50" s="24"/>
      <c r="AD50" s="12">
        <f t="shared" si="5"/>
      </c>
      <c r="AF50" s="23"/>
      <c r="AG50" s="24"/>
      <c r="AH50" s="24"/>
      <c r="AI50" s="25">
        <f t="shared" si="6"/>
      </c>
      <c r="AJ50" s="26"/>
      <c r="AK50" s="27">
        <f>IF(AI50&lt;&gt;"",($U$51/AI50)*1000,"")</f>
      </c>
      <c r="AM50" s="23"/>
      <c r="AN50" s="24"/>
      <c r="AO50" s="24"/>
      <c r="AP50" s="25">
        <f t="shared" si="8"/>
      </c>
      <c r="AQ50" s="26"/>
      <c r="AR50" s="12">
        <f t="shared" si="9"/>
      </c>
      <c r="AT50" s="23"/>
      <c r="AU50" s="24"/>
      <c r="AV50" s="24"/>
      <c r="AW50" s="25">
        <f t="shared" si="32"/>
      </c>
      <c r="AX50" s="26"/>
      <c r="AY50" s="12">
        <f t="shared" si="33"/>
      </c>
      <c r="BA50" s="23"/>
      <c r="BB50" s="24"/>
      <c r="BC50" s="24"/>
      <c r="BD50" s="25">
        <f t="shared" si="22"/>
      </c>
      <c r="BE50" s="26"/>
      <c r="BF50" s="12">
        <f t="shared" si="23"/>
      </c>
      <c r="BH50" s="23"/>
      <c r="BI50" s="24"/>
      <c r="BJ50" s="24"/>
      <c r="BK50" s="25">
        <f t="shared" si="34"/>
      </c>
      <c r="BL50" s="26"/>
      <c r="BM50" s="12">
        <f t="shared" si="35"/>
      </c>
      <c r="BO50" s="23"/>
      <c r="BP50" s="24"/>
      <c r="BQ50" s="24"/>
      <c r="BR50" s="25">
        <f t="shared" si="36"/>
      </c>
      <c r="BS50" s="26"/>
      <c r="BT50" s="12">
        <f t="shared" si="37"/>
      </c>
      <c r="BV50" s="23"/>
      <c r="BW50" s="24"/>
      <c r="BX50" s="24"/>
      <c r="BY50" s="25">
        <f t="shared" si="26"/>
      </c>
      <c r="BZ50" s="26"/>
      <c r="CA50" s="12">
        <f t="shared" si="27"/>
      </c>
      <c r="CC50" s="23"/>
      <c r="CD50" s="24"/>
      <c r="CE50" s="24"/>
      <c r="CF50" s="25">
        <f t="shared" si="28"/>
      </c>
      <c r="CG50" s="26"/>
      <c r="CH50" s="12">
        <f t="shared" si="29"/>
      </c>
    </row>
    <row r="51" spans="2:86" ht="12.75">
      <c r="B51" s="7"/>
      <c r="D51" s="28" t="s">
        <v>31</v>
      </c>
      <c r="E51" s="4"/>
      <c r="F51" s="4"/>
      <c r="G51" s="29">
        <f>MIN(G6:G50)</f>
        <v>0.029050925925925924</v>
      </c>
      <c r="H51" s="4"/>
      <c r="I51" s="4"/>
      <c r="K51" s="28" t="s">
        <v>31</v>
      </c>
      <c r="L51" s="4"/>
      <c r="M51" s="4"/>
      <c r="N51" s="29">
        <f>MIN(N6:N50)</f>
        <v>0.015162037037037057</v>
      </c>
      <c r="O51" s="4"/>
      <c r="P51" s="4"/>
      <c r="R51" s="28" t="s">
        <v>31</v>
      </c>
      <c r="S51" s="4"/>
      <c r="T51" s="4"/>
      <c r="U51" s="29">
        <f>MIN(U6:U50)</f>
        <v>0.02636574074074074</v>
      </c>
      <c r="V51" s="4"/>
      <c r="W51" s="4"/>
      <c r="Y51" s="28" t="s">
        <v>31</v>
      </c>
      <c r="Z51" s="4"/>
      <c r="AA51" s="4"/>
      <c r="AB51" s="29">
        <f>MIN(AB6:AB50)</f>
        <v>0.020729166666666667</v>
      </c>
      <c r="AC51" s="4"/>
      <c r="AD51" s="4"/>
      <c r="AF51" s="28" t="s">
        <v>31</v>
      </c>
      <c r="AG51" s="4"/>
      <c r="AH51" s="4"/>
      <c r="AI51" s="29">
        <f>MIN(AI6:AI50)</f>
        <v>0.02321759259259259</v>
      </c>
      <c r="AJ51" s="4"/>
      <c r="AK51" s="4"/>
      <c r="AM51" s="28" t="s">
        <v>31</v>
      </c>
      <c r="AN51" s="4"/>
      <c r="AO51" s="4"/>
      <c r="AP51" s="29">
        <f>MIN(AP6:AP50)</f>
        <v>0.018634259259259257</v>
      </c>
      <c r="AQ51" s="4"/>
      <c r="AR51" s="4"/>
      <c r="AT51" s="28" t="s">
        <v>31</v>
      </c>
      <c r="AU51" s="4"/>
      <c r="AV51" s="4"/>
      <c r="AW51" s="29">
        <f>MIN(AW6:AW50)</f>
        <v>0.03082175925925927</v>
      </c>
      <c r="AX51" s="4"/>
      <c r="AY51" s="4"/>
      <c r="BA51" s="28" t="s">
        <v>31</v>
      </c>
      <c r="BB51" s="4"/>
      <c r="BC51" s="4"/>
      <c r="BD51" s="29">
        <f>MIN(BD6:BD50)</f>
        <v>0.018715277777777775</v>
      </c>
      <c r="BE51" s="4"/>
      <c r="BF51" s="4"/>
      <c r="BH51" s="28" t="s">
        <v>31</v>
      </c>
      <c r="BI51" s="4"/>
      <c r="BJ51" s="4"/>
      <c r="BK51" s="29">
        <f>MIN(BK6:BK50)</f>
        <v>0.016168981481481465</v>
      </c>
      <c r="BL51" s="4"/>
      <c r="BM51" s="4"/>
      <c r="BO51" s="28" t="s">
        <v>31</v>
      </c>
      <c r="BP51" s="4"/>
      <c r="BQ51" s="4"/>
      <c r="BR51" s="29">
        <f>MIN(BR6:BR50)</f>
        <v>0.01642361111111111</v>
      </c>
      <c r="BS51" s="4"/>
      <c r="BT51" s="4"/>
      <c r="BV51" s="28" t="s">
        <v>31</v>
      </c>
      <c r="BW51" s="4"/>
      <c r="BX51" s="4"/>
      <c r="BY51" s="29">
        <f>MIN(BY6:BY50)</f>
        <v>0.016030092592592596</v>
      </c>
      <c r="BZ51" s="4"/>
      <c r="CA51" s="4"/>
      <c r="CC51" s="28" t="s">
        <v>31</v>
      </c>
      <c r="CD51" s="4"/>
      <c r="CE51" s="4"/>
      <c r="CF51" s="29">
        <f>MIN(CF6:CF50)</f>
        <v>0.01215277777777778</v>
      </c>
      <c r="CG51" s="4"/>
      <c r="CH51" s="4"/>
    </row>
    <row r="52" spans="2:86" ht="12.75">
      <c r="B52" s="7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A52" s="4"/>
      <c r="BB52" s="4"/>
      <c r="BC52" s="4"/>
      <c r="BD52" s="4"/>
      <c r="BE52" s="4"/>
      <c r="BF52" s="4"/>
      <c r="BH52" s="4"/>
      <c r="BI52" s="4"/>
      <c r="BJ52" s="4"/>
      <c r="BK52" s="4"/>
      <c r="BL52" s="4"/>
      <c r="BM52" s="4"/>
      <c r="BO52" s="4"/>
      <c r="BP52" s="4"/>
      <c r="BQ52" s="4"/>
      <c r="BR52" s="4"/>
      <c r="BS52" s="4"/>
      <c r="BT52" s="4"/>
      <c r="BV52" s="4"/>
      <c r="BW52" s="4"/>
      <c r="BX52" s="4"/>
      <c r="BY52" s="4"/>
      <c r="BZ52" s="4"/>
      <c r="CA52" s="4"/>
      <c r="CC52" s="4"/>
      <c r="CD52" s="4"/>
      <c r="CE52" s="4"/>
      <c r="CF52" s="4"/>
      <c r="CG52" s="4"/>
      <c r="CH52" s="4"/>
    </row>
    <row r="53" spans="4:86" ht="12.75">
      <c r="D53" s="31" t="s">
        <v>130</v>
      </c>
      <c r="E53" s="4"/>
      <c r="F53" s="4"/>
      <c r="G53" s="4"/>
      <c r="H53" s="4"/>
      <c r="I53" s="4"/>
      <c r="K53" s="31" t="s">
        <v>130</v>
      </c>
      <c r="L53" s="4"/>
      <c r="M53" s="4"/>
      <c r="N53" s="4"/>
      <c r="O53" s="4"/>
      <c r="P53" s="4"/>
      <c r="R53" s="31" t="s">
        <v>130</v>
      </c>
      <c r="S53" s="4"/>
      <c r="T53" s="4"/>
      <c r="U53" s="4"/>
      <c r="V53" s="4"/>
      <c r="W53" s="4"/>
      <c r="Y53" s="30" t="s">
        <v>130</v>
      </c>
      <c r="Z53" s="4"/>
      <c r="AA53" s="4"/>
      <c r="AB53" s="4"/>
      <c r="AC53" s="4"/>
      <c r="AD53" s="4"/>
      <c r="AF53" s="31" t="s">
        <v>130</v>
      </c>
      <c r="AG53" s="4"/>
      <c r="AH53" s="4"/>
      <c r="AI53" s="4"/>
      <c r="AJ53" s="4"/>
      <c r="AK53" s="4"/>
      <c r="AM53" s="31" t="s">
        <v>130</v>
      </c>
      <c r="AN53" s="4"/>
      <c r="AO53" s="4"/>
      <c r="AP53" s="4"/>
      <c r="AQ53" s="4"/>
      <c r="AR53" s="4"/>
      <c r="AT53" s="31" t="s">
        <v>130</v>
      </c>
      <c r="AU53" s="4"/>
      <c r="AV53" s="4"/>
      <c r="AW53" s="4"/>
      <c r="AX53" s="4"/>
      <c r="AY53" s="4"/>
      <c r="BA53" s="31" t="s">
        <v>130</v>
      </c>
      <c r="BB53" s="4"/>
      <c r="BC53" s="4"/>
      <c r="BD53" s="4"/>
      <c r="BE53" s="4"/>
      <c r="BF53" s="4"/>
      <c r="BH53" s="31" t="s">
        <v>130</v>
      </c>
      <c r="BI53" s="4"/>
      <c r="BJ53" s="4"/>
      <c r="BK53" s="4"/>
      <c r="BL53" s="4"/>
      <c r="BM53" s="4"/>
      <c r="BO53" s="31" t="s">
        <v>130</v>
      </c>
      <c r="BP53" s="4"/>
      <c r="BQ53" s="4"/>
      <c r="BR53" s="4"/>
      <c r="BS53" s="4"/>
      <c r="BT53" s="4"/>
      <c r="BV53" s="31" t="s">
        <v>130</v>
      </c>
      <c r="BW53" s="4"/>
      <c r="BX53" s="4"/>
      <c r="BY53" s="4"/>
      <c r="BZ53" s="4"/>
      <c r="CA53" s="4"/>
      <c r="CC53" s="31" t="s">
        <v>130</v>
      </c>
      <c r="CD53" s="4"/>
      <c r="CE53" s="4"/>
      <c r="CF53" s="4"/>
      <c r="CG53" s="4"/>
      <c r="CH53" s="4"/>
    </row>
    <row r="54" ht="12.75">
      <c r="AK54" s="12"/>
    </row>
    <row r="55" ht="12.75">
      <c r="AK55" s="12"/>
    </row>
    <row r="56" ht="12.75">
      <c r="AK56" s="12"/>
    </row>
    <row r="57" ht="12.75">
      <c r="AK57" s="12"/>
    </row>
    <row r="58" ht="12.75">
      <c r="AK58" s="12"/>
    </row>
    <row r="59" ht="12.75">
      <c r="AK59" s="12"/>
    </row>
    <row r="60" ht="12.75">
      <c r="AK60" s="12"/>
    </row>
    <row r="61" ht="12.75">
      <c r="AK61" s="12"/>
    </row>
    <row r="62" ht="12.75">
      <c r="AK62" s="12"/>
    </row>
    <row r="63" ht="12.75">
      <c r="AK63" s="12"/>
    </row>
    <row r="64" ht="12.75">
      <c r="AK64" s="12"/>
    </row>
    <row r="65" ht="12.75">
      <c r="AK65" s="12"/>
    </row>
    <row r="66" ht="12.75">
      <c r="AK66" s="12"/>
    </row>
    <row r="67" ht="12.75">
      <c r="AK67" s="12"/>
    </row>
    <row r="68" ht="12.75">
      <c r="AK68" s="12"/>
    </row>
    <row r="69" ht="12.75">
      <c r="AK69" s="12"/>
    </row>
    <row r="70" ht="12.75">
      <c r="AK70" s="12"/>
    </row>
    <row r="71" ht="12.75">
      <c r="AK71" s="12"/>
    </row>
    <row r="72" ht="12.75">
      <c r="AK72" s="12"/>
    </row>
    <row r="73" ht="12.75">
      <c r="AK73" s="12"/>
    </row>
    <row r="74" ht="12.75">
      <c r="AK74" s="12"/>
    </row>
    <row r="75" ht="12.75">
      <c r="AK75" s="12"/>
    </row>
    <row r="76" ht="12.75">
      <c r="AK76" s="12"/>
    </row>
    <row r="77" ht="12.75">
      <c r="AK77" s="12"/>
    </row>
    <row r="78" ht="12.75">
      <c r="AK78" s="12"/>
    </row>
    <row r="79" ht="12.75">
      <c r="AK79" s="12"/>
    </row>
    <row r="80" ht="12.75">
      <c r="AK80" s="12"/>
    </row>
    <row r="81" ht="12.75">
      <c r="AK81" s="12"/>
    </row>
    <row r="82" ht="12.75">
      <c r="AK82" s="12"/>
    </row>
    <row r="83" ht="12.75">
      <c r="AK83" s="12"/>
    </row>
    <row r="84" ht="12.75">
      <c r="AK84" s="12"/>
    </row>
    <row r="85" ht="12.75">
      <c r="AK85" s="12"/>
    </row>
    <row r="86" ht="12.75">
      <c r="AK86" s="12"/>
    </row>
    <row r="87" ht="12.75">
      <c r="AK87" s="12"/>
    </row>
    <row r="88" ht="12.75">
      <c r="AK88" s="12"/>
    </row>
    <row r="89" ht="12.75">
      <c r="AK89" s="12"/>
    </row>
    <row r="90" ht="12.75">
      <c r="AK90" s="12"/>
    </row>
    <row r="91" ht="12.75">
      <c r="AK91" s="12"/>
    </row>
    <row r="92" ht="12.75">
      <c r="AK92" s="12"/>
    </row>
    <row r="93" ht="12.75">
      <c r="AK93" s="12"/>
    </row>
    <row r="94" ht="12.75">
      <c r="AK94" s="12"/>
    </row>
    <row r="95" ht="12.75">
      <c r="AK95" s="12"/>
    </row>
    <row r="96" ht="12.75">
      <c r="AK96" s="12"/>
    </row>
    <row r="97" ht="12.75">
      <c r="AK97" s="12"/>
    </row>
    <row r="98" ht="12.75">
      <c r="AK98" s="12"/>
    </row>
    <row r="99" ht="12.75">
      <c r="AK99" s="12"/>
    </row>
    <row r="100" ht="12.75">
      <c r="AK100" s="12"/>
    </row>
    <row r="101" ht="12.75">
      <c r="AK101" s="12"/>
    </row>
    <row r="102" ht="12.75">
      <c r="AK102" s="12"/>
    </row>
    <row r="103" ht="12.75">
      <c r="AK103" s="12"/>
    </row>
    <row r="104" ht="12.75">
      <c r="AK104" s="12"/>
    </row>
    <row r="105" ht="12.75">
      <c r="AK105" s="12"/>
    </row>
    <row r="106" ht="12.75">
      <c r="AK106" s="12"/>
    </row>
    <row r="107" ht="12.75">
      <c r="AK107" s="12"/>
    </row>
    <row r="108" ht="12.75">
      <c r="AK108" s="12"/>
    </row>
    <row r="109" ht="12.75">
      <c r="AK109" s="12"/>
    </row>
    <row r="110" ht="12.75">
      <c r="AK110" s="12"/>
    </row>
    <row r="111" ht="12.75">
      <c r="AK111" s="12"/>
    </row>
    <row r="112" ht="12.75">
      <c r="AK112" s="12"/>
    </row>
    <row r="113" ht="12.75">
      <c r="AK113" s="12"/>
    </row>
    <row r="114" ht="12.75">
      <c r="AK114" s="12"/>
    </row>
    <row r="115" ht="12.75">
      <c r="AK115" s="12"/>
    </row>
    <row r="116" ht="12.75">
      <c r="AK116" s="12"/>
    </row>
    <row r="117" ht="12.75">
      <c r="AK117" s="12"/>
    </row>
    <row r="118" ht="12.75">
      <c r="AK118" s="12"/>
    </row>
    <row r="119" ht="12.75">
      <c r="AK119" s="12"/>
    </row>
    <row r="120" ht="12.75">
      <c r="AK120" s="12"/>
    </row>
    <row r="121" ht="12.75">
      <c r="AK121" s="12"/>
    </row>
    <row r="122" ht="12.75">
      <c r="AK122" s="12"/>
    </row>
    <row r="123" ht="12.75">
      <c r="AK123" s="12"/>
    </row>
    <row r="124" ht="12.75">
      <c r="AK124" s="12"/>
    </row>
    <row r="125" ht="12.75">
      <c r="AK125" s="12"/>
    </row>
    <row r="126" ht="12.75">
      <c r="AK126" s="12"/>
    </row>
    <row r="127" ht="12.75">
      <c r="AK127" s="12"/>
    </row>
    <row r="128" ht="12.75">
      <c r="AK128" s="12"/>
    </row>
    <row r="129" ht="12.75">
      <c r="AK129" s="12"/>
    </row>
    <row r="130" ht="12.75">
      <c r="AK130" s="12"/>
    </row>
    <row r="131" ht="12.75">
      <c r="AK131" s="12"/>
    </row>
    <row r="132" ht="12.75">
      <c r="AK132" s="12"/>
    </row>
    <row r="133" ht="12.75">
      <c r="AK133" s="12"/>
    </row>
    <row r="134" ht="12.75">
      <c r="AK134" s="12"/>
    </row>
    <row r="135" ht="12.75">
      <c r="AK135" s="12"/>
    </row>
    <row r="136" ht="12.75">
      <c r="AK136" s="12"/>
    </row>
    <row r="137" ht="12.75">
      <c r="AK137" s="12"/>
    </row>
    <row r="138" ht="12.75">
      <c r="AK138" s="12"/>
    </row>
    <row r="139" ht="12.75">
      <c r="AK139" s="12"/>
    </row>
    <row r="140" ht="12.75">
      <c r="AK140" s="12"/>
    </row>
    <row r="141" ht="12.75">
      <c r="AK141" s="12"/>
    </row>
    <row r="142" ht="12.75">
      <c r="AK142" s="12"/>
    </row>
    <row r="143" ht="12.75">
      <c r="AK143" s="12"/>
    </row>
    <row r="144" ht="12.75">
      <c r="AK144" s="12"/>
    </row>
    <row r="145" ht="12.75">
      <c r="AK145" s="12"/>
    </row>
    <row r="146" ht="12.75">
      <c r="AK146" s="12"/>
    </row>
    <row r="147" ht="12.75">
      <c r="AK147" s="12"/>
    </row>
    <row r="148" ht="12.75">
      <c r="AK148" s="12"/>
    </row>
    <row r="149" ht="12.75">
      <c r="AK149" s="12"/>
    </row>
    <row r="150" ht="12.75">
      <c r="AK150" s="12"/>
    </row>
    <row r="151" ht="12.75">
      <c r="AK151" s="12"/>
    </row>
    <row r="152" ht="12.75">
      <c r="AK152" s="12"/>
    </row>
    <row r="153" ht="12.75">
      <c r="AK153" s="12"/>
    </row>
    <row r="154" ht="12.75">
      <c r="AK154" s="12"/>
    </row>
    <row r="155" ht="12.75">
      <c r="AK155" s="12"/>
    </row>
    <row r="156" ht="12.75">
      <c r="AK156" s="12"/>
    </row>
    <row r="157" ht="12.75">
      <c r="AK157" s="12"/>
    </row>
    <row r="158" ht="12.75">
      <c r="AK158" s="12"/>
    </row>
    <row r="159" ht="12.75">
      <c r="AK159" s="12"/>
    </row>
    <row r="160" ht="12.75">
      <c r="AK160" s="12"/>
    </row>
    <row r="161" ht="12.75">
      <c r="AK161" s="12"/>
    </row>
    <row r="162" ht="12.75">
      <c r="AK162" s="12"/>
    </row>
    <row r="163" ht="12.75">
      <c r="AK163" s="12"/>
    </row>
    <row r="164" ht="12.75">
      <c r="AK164" s="12"/>
    </row>
    <row r="165" ht="12.75">
      <c r="AK165" s="12"/>
    </row>
    <row r="166" ht="12.75">
      <c r="AK166" s="12"/>
    </row>
    <row r="167" ht="12.75">
      <c r="AK167" s="12"/>
    </row>
    <row r="168" ht="12.75">
      <c r="AK168" s="12"/>
    </row>
    <row r="169" ht="12.75">
      <c r="AK169" s="12"/>
    </row>
    <row r="170" ht="12.75">
      <c r="AK170" s="12"/>
    </row>
    <row r="171" ht="12.75">
      <c r="AK171" s="12"/>
    </row>
    <row r="172" ht="12.75">
      <c r="AK172" s="12"/>
    </row>
    <row r="173" ht="12.75">
      <c r="AK173" s="12"/>
    </row>
    <row r="174" ht="12.75">
      <c r="AK174" s="12"/>
    </row>
    <row r="175" ht="12.75">
      <c r="AK175" s="12"/>
    </row>
    <row r="176" ht="12.75">
      <c r="AK176" s="12"/>
    </row>
    <row r="177" ht="12.75">
      <c r="AK177" s="12"/>
    </row>
    <row r="178" ht="12.75">
      <c r="AK178" s="12"/>
    </row>
    <row r="179" ht="12.75">
      <c r="AK179" s="12"/>
    </row>
    <row r="180" ht="12.75">
      <c r="AK180" s="12"/>
    </row>
    <row r="181" ht="12.75">
      <c r="AK181" s="12"/>
    </row>
    <row r="182" ht="12.75">
      <c r="AK182" s="12"/>
    </row>
    <row r="183" ht="12.75">
      <c r="AK183" s="12"/>
    </row>
    <row r="184" ht="12.75">
      <c r="AK184" s="12"/>
    </row>
    <row r="185" ht="12.75">
      <c r="AK185" s="12"/>
    </row>
    <row r="186" ht="12.75">
      <c r="AK186" s="12"/>
    </row>
    <row r="187" ht="12.75">
      <c r="AK187" s="12"/>
    </row>
    <row r="188" ht="12.75">
      <c r="AK188" s="12"/>
    </row>
    <row r="189" ht="12.75">
      <c r="AK189" s="12"/>
    </row>
    <row r="190" ht="12.75">
      <c r="AK190" s="12"/>
    </row>
    <row r="191" ht="12.75">
      <c r="AK191" s="12"/>
    </row>
    <row r="192" ht="12.75">
      <c r="AK192" s="12"/>
    </row>
    <row r="193" ht="12.75">
      <c r="AK193" s="12"/>
    </row>
    <row r="194" ht="12.75">
      <c r="AK194" s="12"/>
    </row>
    <row r="195" ht="12.75">
      <c r="AK195" s="12"/>
    </row>
    <row r="196" ht="12.75">
      <c r="AK196" s="12"/>
    </row>
    <row r="197" ht="12.75">
      <c r="AK197" s="12"/>
    </row>
    <row r="198" ht="12.75">
      <c r="AK198" s="12"/>
    </row>
    <row r="199" ht="12.75">
      <c r="AK199" s="12"/>
    </row>
    <row r="200" ht="12.75">
      <c r="AK200" s="12"/>
    </row>
    <row r="201" ht="12.75">
      <c r="AK201" s="12"/>
    </row>
    <row r="202" ht="12.75">
      <c r="AK202" s="12"/>
    </row>
    <row r="203" ht="12.75">
      <c r="AK203" s="12"/>
    </row>
    <row r="204" ht="12.75">
      <c r="AK204" s="12"/>
    </row>
    <row r="205" ht="12.75">
      <c r="AK205" s="12"/>
    </row>
    <row r="206" ht="12.75">
      <c r="AK206" s="12"/>
    </row>
    <row r="207" ht="12.75">
      <c r="AK207" s="12"/>
    </row>
    <row r="208" ht="12.75">
      <c r="AK208" s="12"/>
    </row>
    <row r="209" ht="12.75">
      <c r="AK209" s="12"/>
    </row>
    <row r="210" ht="12.75">
      <c r="AK210" s="12"/>
    </row>
    <row r="211" ht="12.75">
      <c r="AK211" s="12"/>
    </row>
    <row r="212" ht="12.75">
      <c r="AK212" s="12"/>
    </row>
    <row r="213" ht="12.75">
      <c r="AK213" s="12"/>
    </row>
    <row r="214" ht="12.75">
      <c r="AK214" s="12"/>
    </row>
    <row r="215" ht="12.75">
      <c r="AK215" s="12"/>
    </row>
    <row r="216" ht="12.75">
      <c r="AK216" s="12"/>
    </row>
    <row r="217" ht="12.75">
      <c r="AK217" s="12"/>
    </row>
    <row r="218" ht="12.75">
      <c r="AK218" s="12"/>
    </row>
    <row r="219" ht="12.75">
      <c r="AK219" s="12"/>
    </row>
    <row r="220" ht="12.75">
      <c r="AK220" s="12"/>
    </row>
    <row r="221" ht="12.75">
      <c r="AK221" s="12"/>
    </row>
    <row r="222" ht="12.75">
      <c r="AK222" s="12"/>
    </row>
    <row r="223" ht="12.75">
      <c r="AK223" s="12"/>
    </row>
    <row r="224" ht="12.75">
      <c r="AK224" s="12"/>
    </row>
    <row r="225" ht="12.75">
      <c r="AK225" s="12"/>
    </row>
    <row r="226" ht="12.75">
      <c r="AK226" s="12"/>
    </row>
    <row r="227" ht="12.75">
      <c r="AK227" s="12"/>
    </row>
    <row r="228" ht="12.75">
      <c r="AK228" s="12"/>
    </row>
    <row r="229" ht="12.75">
      <c r="AK229" s="12"/>
    </row>
    <row r="230" ht="12.75">
      <c r="AK230" s="12"/>
    </row>
    <row r="231" ht="12.75">
      <c r="AK231" s="12"/>
    </row>
    <row r="232" ht="12.75">
      <c r="AK232" s="12"/>
    </row>
    <row r="233" ht="12.75">
      <c r="AK233" s="12"/>
    </row>
    <row r="234" ht="12.75">
      <c r="AK234" s="12"/>
    </row>
    <row r="235" ht="12.75">
      <c r="AK235" s="12"/>
    </row>
    <row r="236" ht="12.75">
      <c r="AK236" s="12"/>
    </row>
    <row r="237" ht="12.75">
      <c r="AK237" s="12"/>
    </row>
    <row r="238" ht="12.75">
      <c r="AK238" s="12"/>
    </row>
    <row r="239" ht="12.75">
      <c r="AK239" s="12"/>
    </row>
    <row r="240" ht="12.75">
      <c r="AK240" s="12"/>
    </row>
    <row r="241" ht="12.75">
      <c r="AK241" s="12"/>
    </row>
  </sheetData>
  <sheetProtection selectLockedCells="1"/>
  <conditionalFormatting sqref="AK54:AK241 I6:I50 P6:P50 AD6:AD50 W6:W50 AK6:AK50 BT6:BT50 AR6:AR50 AY6:AY50 BF6:BF50 BM6:BM50 CA6:CA50 CH6:CH50">
    <cfRule type="cellIs" priority="1" dxfId="0" operator="equal" stopIfTrue="1">
      <formula>1000</formula>
    </cfRule>
  </conditionalFormatting>
  <dataValidations count="2">
    <dataValidation type="list" allowBlank="1" showInputMessage="1" showErrorMessage="1" promptTitle="Izvēlies!" prompt="Izvēlies dalībnieku!" sqref="BO6:BO50 BV6:BV50 Y6:Y11 K6:K50 AF6:AF50 AM6:AM50 AT6:AT50 BA6:BA50 BH6:BH50 R6:R50 D6:D50 CC6:CC50">
      <formula1>$B$6:$B$52</formula1>
    </dataValidation>
    <dataValidation errorStyle="warning" type="list" allowBlank="1" showInputMessage="1" showErrorMessage="1" promptTitle="Ieraksts:" prompt="Izvēlies dalībnieku" errorTitle="Brīdinājums!" error="šāds dalībnieks nav sarakstā!" sqref="Y22:Y50">
      <formula1>$I$6:$I$52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C1">
      <selection activeCell="Q22" sqref="Q22"/>
    </sheetView>
  </sheetViews>
  <sheetFormatPr defaultColWidth="9.140625" defaultRowHeight="12.75"/>
  <cols>
    <col min="1" max="1" width="30.28125" style="0" bestFit="1" customWidth="1"/>
  </cols>
  <sheetData>
    <row r="1" spans="2:14" s="65" customFormat="1" ht="12.75"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6" t="s">
        <v>245</v>
      </c>
    </row>
    <row r="2" spans="1:14" ht="12.75">
      <c r="A2" t="s">
        <v>195</v>
      </c>
      <c r="B2" s="64">
        <v>0</v>
      </c>
      <c r="C2" s="64">
        <v>0</v>
      </c>
      <c r="D2" s="64">
        <v>0</v>
      </c>
      <c r="E2" s="64">
        <v>1000</v>
      </c>
      <c r="F2" s="64">
        <v>1000</v>
      </c>
      <c r="G2" s="64">
        <v>1000</v>
      </c>
      <c r="H2" s="64">
        <v>902</v>
      </c>
      <c r="I2" s="64">
        <v>1000</v>
      </c>
      <c r="J2" s="64">
        <v>1000</v>
      </c>
      <c r="K2" s="64">
        <v>0</v>
      </c>
      <c r="L2" s="64">
        <v>1000</v>
      </c>
      <c r="M2" s="64">
        <v>1000</v>
      </c>
      <c r="N2" s="64">
        <f aca="true" t="shared" si="0" ref="N2:N27">LARGE(B2:M2,1)+LARGE(B2:M2,2)+LARGE(B2:M2,3)+LARGE(B2:M2,4)+LARGE(B2:M2,5)+LARGE(B2:M2,6)+LARGE(B2:M2,7)</f>
        <v>7000</v>
      </c>
    </row>
    <row r="3" spans="1:14" ht="12.75">
      <c r="A3" t="s">
        <v>65</v>
      </c>
      <c r="B3" s="64">
        <v>0</v>
      </c>
      <c r="C3" s="64">
        <v>978</v>
      </c>
      <c r="D3" s="64">
        <v>1000</v>
      </c>
      <c r="E3" s="64">
        <v>638</v>
      </c>
      <c r="F3" s="64">
        <v>783</v>
      </c>
      <c r="G3" s="64">
        <v>827</v>
      </c>
      <c r="H3" s="64">
        <v>1000</v>
      </c>
      <c r="I3" s="64">
        <v>0</v>
      </c>
      <c r="J3" s="64">
        <v>552</v>
      </c>
      <c r="K3" s="64">
        <v>979</v>
      </c>
      <c r="L3" s="64">
        <v>714</v>
      </c>
      <c r="M3" s="64">
        <v>864</v>
      </c>
      <c r="N3" s="64">
        <f t="shared" si="0"/>
        <v>6431</v>
      </c>
    </row>
    <row r="4" spans="1:14" ht="12.75">
      <c r="A4" t="s">
        <v>37</v>
      </c>
      <c r="B4" s="64">
        <v>992</v>
      </c>
      <c r="C4" s="64">
        <v>966</v>
      </c>
      <c r="D4" s="64">
        <v>603</v>
      </c>
      <c r="E4" s="64">
        <v>890</v>
      </c>
      <c r="F4" s="64">
        <v>906</v>
      </c>
      <c r="G4" s="64">
        <v>930</v>
      </c>
      <c r="H4" s="64">
        <v>792</v>
      </c>
      <c r="I4" s="64">
        <v>0</v>
      </c>
      <c r="J4" s="64">
        <v>0</v>
      </c>
      <c r="K4" s="64">
        <v>0</v>
      </c>
      <c r="L4" s="64">
        <v>0</v>
      </c>
      <c r="M4" s="64">
        <v>866</v>
      </c>
      <c r="N4" s="64">
        <f t="shared" si="0"/>
        <v>6342</v>
      </c>
    </row>
    <row r="5" spans="1:14" ht="12.75">
      <c r="A5" t="s">
        <v>39</v>
      </c>
      <c r="B5" s="64">
        <v>1000</v>
      </c>
      <c r="C5" s="64">
        <v>956</v>
      </c>
      <c r="D5" s="64">
        <v>608</v>
      </c>
      <c r="E5" s="64">
        <v>901</v>
      </c>
      <c r="F5" s="64">
        <v>897</v>
      </c>
      <c r="G5" s="64">
        <v>942</v>
      </c>
      <c r="H5" s="64">
        <v>781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f t="shared" si="0"/>
        <v>6085</v>
      </c>
    </row>
    <row r="6" spans="1:14" ht="12.75">
      <c r="A6" t="s">
        <v>63</v>
      </c>
      <c r="B6" s="64">
        <v>0</v>
      </c>
      <c r="C6" s="64">
        <v>1000</v>
      </c>
      <c r="D6" s="64">
        <v>863</v>
      </c>
      <c r="E6" s="64">
        <v>647</v>
      </c>
      <c r="F6" s="64">
        <v>795</v>
      </c>
      <c r="G6" s="64">
        <v>780</v>
      </c>
      <c r="H6" s="64">
        <v>501</v>
      </c>
      <c r="I6" s="64">
        <v>0</v>
      </c>
      <c r="J6" s="64">
        <v>556</v>
      </c>
      <c r="K6" s="64">
        <v>1000</v>
      </c>
      <c r="L6" s="64">
        <v>721</v>
      </c>
      <c r="M6" s="64">
        <v>833</v>
      </c>
      <c r="N6" s="64">
        <f t="shared" si="0"/>
        <v>5992</v>
      </c>
    </row>
    <row r="7" spans="1:14" ht="12.75">
      <c r="A7" t="s">
        <v>170</v>
      </c>
      <c r="B7" s="64">
        <v>0</v>
      </c>
      <c r="C7" s="64">
        <v>0</v>
      </c>
      <c r="D7" s="64">
        <v>598</v>
      </c>
      <c r="E7" s="64">
        <v>719</v>
      </c>
      <c r="F7" s="64">
        <v>0</v>
      </c>
      <c r="G7" s="64">
        <v>913</v>
      </c>
      <c r="H7" s="64">
        <v>0</v>
      </c>
      <c r="I7" s="64">
        <v>941</v>
      </c>
      <c r="J7" s="64">
        <v>278</v>
      </c>
      <c r="K7" s="64">
        <v>0</v>
      </c>
      <c r="L7" s="64">
        <v>791</v>
      </c>
      <c r="M7" s="64">
        <v>764</v>
      </c>
      <c r="N7" s="64">
        <f t="shared" si="0"/>
        <v>5004</v>
      </c>
    </row>
    <row r="8" spans="1:14" ht="12.75">
      <c r="A8" t="s">
        <v>38</v>
      </c>
      <c r="B8" s="64">
        <v>979</v>
      </c>
      <c r="C8" s="64">
        <v>0</v>
      </c>
      <c r="D8" s="64">
        <v>611</v>
      </c>
      <c r="E8" s="64">
        <v>709</v>
      </c>
      <c r="F8" s="64">
        <v>0</v>
      </c>
      <c r="G8" s="64">
        <v>915</v>
      </c>
      <c r="H8" s="64">
        <v>785</v>
      </c>
      <c r="I8" s="64">
        <v>0</v>
      </c>
      <c r="J8" s="64">
        <v>0</v>
      </c>
      <c r="K8" s="64">
        <v>0</v>
      </c>
      <c r="L8" s="64">
        <v>0</v>
      </c>
      <c r="M8" s="64">
        <v>822</v>
      </c>
      <c r="N8" s="64">
        <f t="shared" si="0"/>
        <v>4821</v>
      </c>
    </row>
    <row r="9" spans="1:14" ht="12.75">
      <c r="A9" t="s">
        <v>64</v>
      </c>
      <c r="B9" s="64">
        <v>0</v>
      </c>
      <c r="C9" s="64">
        <v>995</v>
      </c>
      <c r="D9" s="64">
        <v>878</v>
      </c>
      <c r="E9" s="64">
        <v>642</v>
      </c>
      <c r="F9" s="64">
        <v>793</v>
      </c>
      <c r="G9" s="64">
        <v>807</v>
      </c>
      <c r="H9" s="64">
        <v>498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0"/>
        <v>4613</v>
      </c>
    </row>
    <row r="10" spans="1:14" ht="12.75">
      <c r="A10" t="s">
        <v>141</v>
      </c>
      <c r="B10" s="64">
        <v>970</v>
      </c>
      <c r="C10" s="64">
        <v>923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926</v>
      </c>
      <c r="J10" s="64">
        <v>279</v>
      </c>
      <c r="K10" s="64">
        <v>0</v>
      </c>
      <c r="L10" s="64">
        <v>0</v>
      </c>
      <c r="M10" s="64">
        <v>0</v>
      </c>
      <c r="N10" s="64">
        <f t="shared" si="0"/>
        <v>3098</v>
      </c>
    </row>
    <row r="11" spans="1:14" ht="12.75">
      <c r="A11" t="s">
        <v>69</v>
      </c>
      <c r="B11" s="64">
        <v>759</v>
      </c>
      <c r="C11" s="64">
        <v>0</v>
      </c>
      <c r="D11" s="64">
        <v>0</v>
      </c>
      <c r="E11" s="64">
        <v>674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0"/>
        <v>1433</v>
      </c>
    </row>
    <row r="12" spans="1:14" ht="12.75">
      <c r="A12" t="s">
        <v>218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485</v>
      </c>
      <c r="J12" s="64">
        <v>0</v>
      </c>
      <c r="K12" s="64">
        <v>0</v>
      </c>
      <c r="L12" s="64">
        <v>848</v>
      </c>
      <c r="M12" s="64">
        <v>0</v>
      </c>
      <c r="N12" s="64">
        <f t="shared" si="0"/>
        <v>1333</v>
      </c>
    </row>
    <row r="13" spans="1:14" ht="12.75">
      <c r="A13" t="s">
        <v>68</v>
      </c>
      <c r="B13" s="64">
        <v>480</v>
      </c>
      <c r="C13" s="64">
        <v>0</v>
      </c>
      <c r="D13" s="64">
        <v>0</v>
      </c>
      <c r="E13" s="64">
        <v>620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0"/>
        <v>1100</v>
      </c>
    </row>
    <row r="14" spans="1:14" ht="12.75">
      <c r="A14" t="s">
        <v>213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886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0"/>
        <v>886</v>
      </c>
    </row>
    <row r="15" spans="1:14" ht="12.75">
      <c r="A15" t="s">
        <v>120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0"/>
        <v>0</v>
      </c>
    </row>
    <row r="16" spans="1:14" ht="12.75">
      <c r="A16" t="s">
        <v>66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0"/>
        <v>0</v>
      </c>
    </row>
    <row r="17" spans="1:14" ht="12.75">
      <c r="A17" t="s">
        <v>72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0</v>
      </c>
    </row>
    <row r="18" spans="1:14" ht="12.75">
      <c r="A18" t="s">
        <v>62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0</v>
      </c>
    </row>
    <row r="19" spans="1:14" ht="12.75">
      <c r="A19" t="s">
        <v>70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0</v>
      </c>
    </row>
    <row r="20" spans="1:14" ht="12.75">
      <c r="A20" t="s">
        <v>57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0</v>
      </c>
    </row>
    <row r="21" spans="1:14" ht="12.75">
      <c r="A21" t="s">
        <v>124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0"/>
        <v>0</v>
      </c>
    </row>
    <row r="22" spans="1:14" ht="12.75">
      <c r="A22" t="s">
        <v>73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0</v>
      </c>
    </row>
    <row r="23" spans="1:14" ht="12.75">
      <c r="A23" t="s">
        <v>142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0</v>
      </c>
    </row>
    <row r="24" spans="1:14" ht="12.75">
      <c r="A24" t="s">
        <v>71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0</v>
      </c>
    </row>
    <row r="25" spans="1:14" ht="12.75">
      <c r="A25" t="s">
        <v>121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0</v>
      </c>
    </row>
    <row r="26" spans="1:14" ht="12.75">
      <c r="A26" t="s">
        <v>67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0"/>
        <v>0</v>
      </c>
    </row>
    <row r="27" spans="1:14" ht="12.75">
      <c r="A27" t="s">
        <v>61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andris</cp:lastModifiedBy>
  <cp:lastPrinted>2006-10-02T14:02:36Z</cp:lastPrinted>
  <dcterms:created xsi:type="dcterms:W3CDTF">2005-09-15T13:17:43Z</dcterms:created>
  <dcterms:modified xsi:type="dcterms:W3CDTF">2007-10-03T12:27:50Z</dcterms:modified>
  <cp:category/>
  <cp:version/>
  <cp:contentType/>
  <cp:contentStatus/>
</cp:coreProperties>
</file>